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erlina.cruz\Downloads\"/>
    </mc:Choice>
  </mc:AlternateContent>
  <xr:revisionPtr revIDLastSave="0" documentId="13_ncr:1_{7ADE1133-49BC-48B2-AE2F-755296CDF81B}" xr6:coauthVersionLast="47" xr6:coauthVersionMax="47" xr10:uidLastSave="{00000000-0000-0000-0000-000000000000}"/>
  <bookViews>
    <workbookView xWindow="-120" yWindow="-120" windowWidth="29040" windowHeight="15840" xr2:uid="{00000000-000D-0000-FFFF-FFFF00000000}"/>
  </bookViews>
  <sheets>
    <sheet name="PART I" sheetId="9" r:id="rId1"/>
    <sheet name="PART II" sheetId="2" r:id="rId2"/>
    <sheet name="PART III" sheetId="3" r:id="rId3"/>
    <sheet name="PART IV" sheetId="4" r:id="rId4"/>
    <sheet name="OPCR MATRIX " sheetId="14" r:id="rId5"/>
    <sheet name="SCHOOL WFP 2025 per KRA" sheetId="13" r:id="rId6"/>
    <sheet name="OPCRF by KRA" sheetId="11" state="hidden" r:id="rId7"/>
    <sheet name="Sheet1" sheetId="10"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Fill" localSheetId="4" hidden="1">#REF!</definedName>
    <definedName name="_Fill" hidden="1">#REF!</definedName>
    <definedName name="Implementing_Unit" localSheetId="4">[1]SchInfo!#REF!</definedName>
    <definedName name="Implementing_Unit">[1]SchInfo!#REF!</definedName>
    <definedName name="JR_PAGE_ANCHOR_0_1" localSheetId="4">[2]BP_201_SUMMARY_RPT!#REF!</definedName>
    <definedName name="JR_PAGE_ANCHOR_0_1">[2]BP_201_SUMMARY_RPT!#REF!</definedName>
    <definedName name="Night_Classes" localSheetId="4">[3]SchInfo!#REF!</definedName>
    <definedName name="Night_Classes">[3]SchInfo!#REF!</definedName>
    <definedName name="_xlnm.Print_Area" localSheetId="4">#REF!</definedName>
    <definedName name="_xlnm.Print_Area" localSheetId="0">'PART I'!$A$1:$V$200</definedName>
    <definedName name="_xlnm.Print_Area" localSheetId="1">'PART II'!$A$1:$K$62</definedName>
    <definedName name="_xlnm.Print_Area" localSheetId="2">'PART III'!$A$1:$O$27</definedName>
    <definedName name="_xlnm.Print_Area" localSheetId="3">'PART IV'!$A$1:$I$29</definedName>
    <definedName name="_xlnm.Print_Area">#REF!</definedName>
    <definedName name="PRINT_AREA_MI" localSheetId="4">#REF!</definedName>
    <definedName name="PRINT_AREA_MI">#REF!</definedName>
    <definedName name="_xlnm.Print_Titles" localSheetId="4">#REF!</definedName>
    <definedName name="_xlnm.Print_Titles">#REF!</definedName>
    <definedName name="safe" localSheetId="4">[4]SchInfo!#REF!</definedName>
    <definedName name="safe">[4]SchInfo!#REF!</definedName>
    <definedName name="Soil_Condition" localSheetId="4">#REF!</definedName>
    <definedName name="Soil_Condition">#REF!</definedName>
    <definedName name="Table_13" localSheetId="4">#REF!</definedName>
    <definedName name="Table_13">#REF!</definedName>
    <definedName name="Table_14" localSheetId="4">#REF!</definedName>
    <definedName name="Table_14">#REF!</definedName>
    <definedName name="Table_15" localSheetId="4">'[5]Boxes2-3'!#REF!</definedName>
    <definedName name="Table_15">'[5]Boxes2-3'!#REF!</definedName>
    <definedName name="Table_18" localSheetId="4">#REF!</definedName>
    <definedName name="Table_18">#REF!</definedName>
    <definedName name="Table_19" localSheetId="4">#REF!</definedName>
    <definedName name="Table_19">#REF!</definedName>
    <definedName name="Table19" localSheetId="4">#REF!</definedName>
    <definedName name="Table1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7" i="14" l="1"/>
  <c r="U167" i="9" l="1"/>
  <c r="U108" i="9"/>
  <c r="V108" i="9" s="1"/>
  <c r="U69" i="9"/>
  <c r="V69" i="9" s="1"/>
  <c r="U66" i="9"/>
  <c r="V66" i="9" s="1"/>
  <c r="U63" i="9"/>
  <c r="V63" i="9" s="1"/>
  <c r="E38" i="11"/>
  <c r="I121" i="9"/>
  <c r="U170" i="9"/>
  <c r="V170" i="9" s="1"/>
  <c r="J30" i="2"/>
  <c r="J35" i="2"/>
  <c r="J40" i="2"/>
  <c r="J45" i="2"/>
  <c r="J50" i="2"/>
  <c r="J25" i="2"/>
  <c r="J11" i="2"/>
  <c r="J16" i="2"/>
  <c r="J6" i="2"/>
  <c r="V167" i="9"/>
  <c r="U164" i="9"/>
  <c r="V164" i="9" s="1"/>
  <c r="U136" i="9"/>
  <c r="V136" i="9" s="1"/>
  <c r="U130" i="9"/>
  <c r="V130" i="9" s="1"/>
  <c r="U127" i="9"/>
  <c r="V127" i="9" s="1"/>
  <c r="U72" i="9"/>
  <c r="V72" i="9" s="1"/>
  <c r="U75" i="9"/>
  <c r="V75" i="9" s="1"/>
  <c r="U78" i="9"/>
  <c r="U81" i="9"/>
  <c r="U84" i="9"/>
  <c r="V84" i="9" s="1"/>
  <c r="U87" i="9"/>
  <c r="V87" i="9" s="1"/>
  <c r="U90" i="9"/>
  <c r="V90" i="9" s="1"/>
  <c r="U93" i="9"/>
  <c r="V93" i="9" s="1"/>
  <c r="U96" i="9"/>
  <c r="V96" i="9" s="1"/>
  <c r="U99" i="9"/>
  <c r="V99" i="9" s="1"/>
  <c r="U102" i="9"/>
  <c r="V102" i="9" s="1"/>
  <c r="U105" i="9"/>
  <c r="V105" i="9" s="1"/>
  <c r="U58" i="9"/>
  <c r="V58" i="9" s="1"/>
  <c r="U55" i="9"/>
  <c r="U52" i="9"/>
  <c r="V52" i="9" s="1"/>
  <c r="U48" i="9"/>
  <c r="V48" i="9" s="1"/>
  <c r="U44" i="9"/>
  <c r="V44" i="9" s="1"/>
  <c r="U41" i="9"/>
  <c r="V41" i="9" s="1"/>
  <c r="U38" i="9"/>
  <c r="V38" i="9" s="1"/>
  <c r="U35" i="9"/>
  <c r="V35" i="9" s="1"/>
  <c r="U32" i="9"/>
  <c r="V32" i="9" s="1"/>
  <c r="U29" i="9"/>
  <c r="V29" i="9" s="1"/>
  <c r="U26" i="9"/>
  <c r="V26" i="9" s="1"/>
  <c r="U23" i="9"/>
  <c r="V23" i="9" s="1"/>
  <c r="U20" i="9"/>
  <c r="V20" i="9" s="1"/>
  <c r="I158" i="9"/>
  <c r="K192" i="9"/>
  <c r="I111" i="9"/>
  <c r="I114" i="9"/>
  <c r="I117" i="9"/>
  <c r="U17" i="9"/>
  <c r="J55" i="2" l="1"/>
  <c r="J21" i="2"/>
  <c r="F10" i="3" s="1"/>
  <c r="F11" i="3"/>
  <c r="V81" i="9"/>
  <c r="V78" i="9"/>
  <c r="V55" i="9"/>
  <c r="V120" i="9" s="1"/>
  <c r="V157" i="9"/>
  <c r="F8" i="3" s="1"/>
  <c r="V191" i="9"/>
  <c r="F9" i="3" s="1"/>
  <c r="F7" i="3" l="1"/>
  <c r="G7" i="3" s="1"/>
  <c r="I7" i="3" s="1" a="1"/>
  <c r="I7" i="3" s="1"/>
  <c r="H7" i="3" l="1" a="1"/>
  <c r="H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17" authorId="0" shapeId="0" xr:uid="{650D5A12-4E74-9946-9051-CCA301BC1E96}">
      <text>
        <r>
          <rPr>
            <sz val="11"/>
            <color rgb="FF000000"/>
            <rFont val="Calibri"/>
            <family val="2"/>
            <scheme val="minor"/>
          </rPr>
          <t>======
ID#AAABC3Q914I
tc={F461A50B-A9EF-C140-9765-88D1576B05CD}    (2024-01-08 09:18:03)
[Threaded comment]
Your version of Excel allows you to read this threaded comment; however, any edits to it will get removed if the file is opened in a newer version of Excel. Learn more: https://go.microsoft.com/fwlink/?linkid=870924
Comment:
    Quality: based on established standards
E.g. The policies issued underwent … based on the policy formulation standards… incorporating all comment of the…
(Measure the consistency in following the process/standards of policy formulation)
Reply:
    Measured through the quality of targeted/assigned HR interventions approved by the Director with the following output indicators/elements:</t>
        </r>
      </text>
    </comment>
    <comment ref="L18" authorId="0" shapeId="0" xr:uid="{F000085B-8989-124F-AA74-105833B4539C}">
      <text>
        <r>
          <rPr>
            <sz val="11"/>
            <color rgb="FF000000"/>
            <rFont val="Calibri"/>
            <family val="2"/>
            <scheme val="minor"/>
          </rPr>
          <t>======
ID#AAABC3Q914E
tc={A91A47AA-777E-6241-BC4F-23E1F81DF858}    (2024-01-08 09:18:03)
[Threaded comment]
Your version of Excel allows you to read this threaded comment; however, any edits to it will get removed if the file is opened in a newer version of Excel. Learn more: https://go.microsoft.com/fwlink/?linkid=870924
Comment:
    Measured through % of policies submitted and/or presented to the Director for approval; commented upon by such and provided responses to said comments; and/or integrated into the proposed policy action document.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<sst xmlns="http://schemas.openxmlformats.org/spreadsheetml/2006/main" count="3994" uniqueCount="1492">
  <si>
    <r>
      <t xml:space="preserve">OFFICE PERFORMANCE COMMITMENT AND REVIEW FORM (OPCRF) FOR PRINCIPAL/ SCHOOLHEAD /OFFICER-IN-CHARGE/ TEACHER-IN-CHARGE
</t>
    </r>
    <r>
      <rPr>
        <b/>
        <i/>
        <sz val="18"/>
        <rFont val="Arial Narrow"/>
        <family val="2"/>
      </rPr>
      <t>Revised 2024</t>
    </r>
  </si>
  <si>
    <t>Name of Employee:</t>
  </si>
  <si>
    <t xml:space="preserve">Name of Rater: </t>
  </si>
  <si>
    <t>ZUREX T. BACAY PhD</t>
  </si>
  <si>
    <t xml:space="preserve">Position/Designation: </t>
  </si>
  <si>
    <t xml:space="preserve">Position: </t>
  </si>
  <si>
    <t>ASSISTANT SCHOOLS DIVISION SUPERINTENDENT</t>
  </si>
  <si>
    <t xml:space="preserve">Review Period:  </t>
  </si>
  <si>
    <t>Approving Authority:</t>
  </si>
  <si>
    <t>MERLINA P. CRUZ PhD, CESO V</t>
  </si>
  <si>
    <t>Schools Division:</t>
  </si>
  <si>
    <t>Schools Division of City of Meycauayan</t>
  </si>
  <si>
    <t>SCHOOLS DIVISION SUPERINTENDENT</t>
  </si>
  <si>
    <t>School:</t>
  </si>
  <si>
    <t>Date of Review:</t>
  </si>
  <si>
    <t xml:space="preserve">Schools Division Statement of Purpose: </t>
  </si>
  <si>
    <t>The Schools Division Office (SDO) ensures the promotion of equity in access and continuously improves the quality of basic education in the schools division through leading in the development and implementation of the Division Education Development Plans (DEDP) consistent with the national and regional education policies, plans and standards, building partnerships and networking with stakeholders of education, effectively and efficiently managing the financial, human, and physical resources of the schools division</t>
  </si>
  <si>
    <r>
      <rPr>
        <b/>
        <u/>
        <sz val="12"/>
        <rFont val="Arial Narrow"/>
        <family val="2"/>
      </rPr>
      <t xml:space="preserve">PART I-A: COMMITMENT TO ORGANIZATIONAL OUTCOMES (60%)
</t>
    </r>
    <r>
      <rPr>
        <b/>
        <i/>
        <sz val="12"/>
        <rFont val="Arial Narrow"/>
        <family val="2"/>
      </rPr>
      <t>Part I-A. Commitment to Organizational Outcomes shall capture office commitments, performance, and accomplishments based on office mandates and KRAs as reflected in the official issuance on the Compendium of Office Functions. This part shall capture the contributions of the office directly targeting the Organizational Outcomes indicated in the General Appropriation Act (GAA) Programs/Subprograms, Basic Education Development Plan (BEDP) Pillars, MATATAG Agenda priority deliverables, and other national level commitments that are aligned with and relevant to the office KRAs. Clear attribution shall be made to ensure such alignment.</t>
    </r>
  </si>
  <si>
    <t>TO BE ACCOMPLISHED DURING PLANNING</t>
  </si>
  <si>
    <t>TO BE FILLED DURING EVALUATION</t>
  </si>
  <si>
    <t>Organizational Outcomes Alignment</t>
  </si>
  <si>
    <r>
      <t xml:space="preserve">Objectives
</t>
    </r>
    <r>
      <rPr>
        <i/>
        <sz val="12"/>
        <rFont val="Arial Narrow"/>
        <family val="2"/>
      </rPr>
      <t>(based on Office Functions)</t>
    </r>
  </si>
  <si>
    <t>Timeline</t>
  </si>
  <si>
    <t>Weight Allocation</t>
  </si>
  <si>
    <r>
      <t xml:space="preserve">Performance Targets
</t>
    </r>
    <r>
      <rPr>
        <i/>
        <sz val="12"/>
        <rFont val="Arial Narrow"/>
        <family val="2"/>
      </rPr>
      <t>(Target Outcome/Ouput of the Bureau/Center/Service/Division aligned with the Outcome/Output Indicators in the Organizational Outcomes)</t>
    </r>
  </si>
  <si>
    <r>
      <t xml:space="preserve">Performance Measure
</t>
    </r>
    <r>
      <rPr>
        <i/>
        <sz val="12"/>
        <rFont val="Arial Narrow"/>
        <family val="2"/>
      </rPr>
      <t>(Quality, Efficiency, Timeliness)</t>
    </r>
  </si>
  <si>
    <t>Rating Scale</t>
  </si>
  <si>
    <t>Means of Verification (MOVs)</t>
  </si>
  <si>
    <t>Actual Accomplishments</t>
  </si>
  <si>
    <t>RATING
(Q,E,T)</t>
  </si>
  <si>
    <t>AVERAGE
(QET)</t>
  </si>
  <si>
    <t>WEIGHTED AVERAGE</t>
  </si>
  <si>
    <r>
      <t xml:space="preserve">Key Result Areas (KRA)
</t>
    </r>
    <r>
      <rPr>
        <i/>
        <sz val="12"/>
        <rFont val="Arial Narrow"/>
        <family val="2"/>
      </rPr>
      <t>(Based on Office Mandate and Functions)</t>
    </r>
  </si>
  <si>
    <r>
      <t xml:space="preserve">Organizational Outcome Attribution
</t>
    </r>
    <r>
      <rPr>
        <i/>
        <sz val="12"/>
        <rFont val="Arial Narrow"/>
        <family val="2"/>
      </rPr>
      <t>(Refer to the GAA Programs/Subprogram and BEDP Pillars)</t>
    </r>
  </si>
  <si>
    <r>
      <t xml:space="preserve">Value
</t>
    </r>
    <r>
      <rPr>
        <i/>
        <sz val="12"/>
        <rFont val="Arial Narrow"/>
        <family val="2"/>
      </rPr>
      <t>(numerical, statistical, trend)</t>
    </r>
  </si>
  <si>
    <r>
      <t xml:space="preserve">Description
</t>
    </r>
    <r>
      <rPr>
        <i/>
        <sz val="12"/>
        <rFont val="Arial Narrow"/>
        <family val="2"/>
      </rPr>
      <t>(expected outcome/ output/service)</t>
    </r>
  </si>
  <si>
    <t>5
(Outstanding)</t>
  </si>
  <si>
    <t>4
(Very Satisfactory)</t>
  </si>
  <si>
    <t>3
(Satisfactory)</t>
  </si>
  <si>
    <t>2
(Unsatisfactory)</t>
  </si>
  <si>
    <t>1
(Poor)</t>
  </si>
  <si>
    <t>GAA Programs/ Subprograms</t>
  </si>
  <si>
    <t>BEDP Pillars</t>
  </si>
  <si>
    <t>MATATAG Pillars</t>
  </si>
  <si>
    <t>Education Human Resource Development Program</t>
  </si>
  <si>
    <t>X number of policies formulated, reviewed, and issued</t>
  </si>
  <si>
    <t>Human Resource Development</t>
  </si>
  <si>
    <t xml:space="preserve">Objective 1: Ensured preparation of HR policies, guidelines, and standards that are Bureau-initiated, or may be assigned by the EXECOM for issuance/ compliant with PRIME-HRM standards and national guidelines geared towards competency-based HR system within the set scheduled deadline.
</t>
  </si>
  <si>
    <t>January to December 2024</t>
  </si>
  <si>
    <t>Quality</t>
  </si>
  <si>
    <r>
      <rPr>
        <b/>
        <sz val="12"/>
        <rFont val="Arial Narrow"/>
        <family val="2"/>
      </rPr>
      <t xml:space="preserve">Met all 5 indicators </t>
    </r>
    <r>
      <rPr>
        <sz val="12"/>
        <rFont val="Arial Narrow"/>
        <family val="2"/>
      </rPr>
      <t>based on the established standards in policy formulation:
a. Consistent with existing laws, policies, guidelines, requirements, and data/information as may be required by law, oversight agencies, and/or DepEd
b. Consistent with agency strategic directions and appropriate with DepEd context
c. Compliant with DepEd guidelines on policy development process and underwent consultations and involvement of relevant management officials, personnel, and stakeholders at all governance levels
d. Provided presentation materials, press release(as needed), and briefers for Directors and Executive sponsors
e. Provided with complete staff work, to include implications/scenario analysis and recommendations</t>
    </r>
  </si>
  <si>
    <r>
      <rPr>
        <b/>
        <sz val="12"/>
        <rFont val="Calibri"/>
        <family val="2"/>
      </rPr>
      <t xml:space="preserve"> Met 4 out of 5 indicators </t>
    </r>
    <r>
      <rPr>
        <sz val="12"/>
        <rFont val="Calibri"/>
        <family val="2"/>
      </rPr>
      <t>based on</t>
    </r>
    <r>
      <rPr>
        <b/>
        <sz val="12"/>
        <rFont val="Calibri"/>
        <family val="2"/>
      </rPr>
      <t xml:space="preserve"> </t>
    </r>
    <r>
      <rPr>
        <sz val="12"/>
        <rFont val="Calibri"/>
        <family val="2"/>
      </rPr>
      <t>the established standards in policy formulation</t>
    </r>
  </si>
  <si>
    <r>
      <rPr>
        <b/>
        <sz val="12"/>
        <rFont val="Calibri"/>
        <family val="2"/>
      </rPr>
      <t xml:space="preserve"> Met 3 out of 5 indicators</t>
    </r>
    <r>
      <rPr>
        <sz val="12"/>
        <rFont val="Calibri"/>
        <family val="2"/>
      </rPr>
      <t xml:space="preserve"> based on the established standards in policy formulation</t>
    </r>
  </si>
  <si>
    <r>
      <rPr>
        <b/>
        <sz val="12"/>
        <rFont val="Calibri"/>
        <family val="2"/>
      </rPr>
      <t>Met 2 out of 5 indicators</t>
    </r>
    <r>
      <rPr>
        <sz val="12"/>
        <rFont val="Calibri"/>
        <family val="2"/>
      </rPr>
      <t xml:space="preserve"> based on the established standards in policy formulation</t>
    </r>
  </si>
  <si>
    <r>
      <rPr>
        <b/>
        <sz val="12"/>
        <rFont val="Calibri"/>
        <family val="2"/>
      </rPr>
      <t>Only 1 out of 5 indicators</t>
    </r>
    <r>
      <rPr>
        <sz val="12"/>
        <rFont val="Calibri"/>
        <family val="2"/>
      </rPr>
      <t xml:space="preserve"> is met based on the established standards in policy formulation</t>
    </r>
  </si>
  <si>
    <t>Policy deliverables submitted followed the set standards in policy formulation and met all 5 indicators</t>
  </si>
  <si>
    <t>Efficiency</t>
  </si>
  <si>
    <t xml:space="preserve">100% of total number of policy deliverables submitted and/or presented to the Director for approval/ commented upon by such and provided responses to said comments/ and/or integrated into the proposed policy action document.
</t>
  </si>
  <si>
    <t>76-99% of total number of policy deliverables submitted and/or presented to the Director for approval/ commented upon by such and provided responses to said comments/ and/or integrated into the proposed policy action document.</t>
  </si>
  <si>
    <t>51-75% of total number of policy deliverables submitted and/or presented to the Director for approval/ commented upon by such and provided responses to said comments/ and/or integrated into the proposed policy action document.</t>
  </si>
  <si>
    <t>26-50% of total number of policy deliverables submitted and/or presented to the Director for approval/ commented upon by such and provided responses to said comments/ and/or integrated into the proposed policy action document.</t>
  </si>
  <si>
    <t>25 %and below of total number of policy deliverables submitted and/or presented to the Director for approval/ commented upon by such and provided responses to said comments/ and/or integrated into the proposed policy action document.</t>
  </si>
  <si>
    <t>13 out of 15 (87%) policy deliverables were submitted and/or presented to the Director and/or EXECOM for approval</t>
  </si>
  <si>
    <t>Timeliness</t>
  </si>
  <si>
    <t xml:space="preserve">Endorsed to the Office of the Director before the deadline set </t>
  </si>
  <si>
    <t xml:space="preserve">Endorsed to the Office of the Director on the deadline set </t>
  </si>
  <si>
    <t xml:space="preserve">Endorsed to the Office of the Director two weeks after the deadline 
</t>
  </si>
  <si>
    <t xml:space="preserve">Endorsed to the Office of the Director one month after the deadline </t>
  </si>
  <si>
    <t>Endorsed to the Office of the Director more than one month</t>
  </si>
  <si>
    <t>13 policy deliberables endorsed to the Office of the Director before the deadline set</t>
  </si>
  <si>
    <t>LEADERSHIP</t>
  </si>
  <si>
    <t>Education Policy Development Program</t>
  </si>
  <si>
    <t>Access</t>
  </si>
  <si>
    <t>MAke the curriculum relevant to produce competent and job-ready, active, and responsible citizens</t>
  </si>
  <si>
    <t xml:space="preserve">1. Translated the School Improvement Plan (SIP) and framework to an Operational Plan that is aligned to the context and situation of the school
</t>
  </si>
  <si>
    <t>At the end of every quarter</t>
  </si>
  <si>
    <t xml:space="preserve">School personnel and
stakeholders are empowered and
actively engaged in taking on
appropriate leadership roles and
responsibilities to continuously
improve the school for improved
learning outcomes.
Percentage and number of Strategic and Operational Plans compliant and approved
</t>
  </si>
  <si>
    <t xml:space="preserve">5 - school strategic and operational plans were reviewed, developed, and 100% compliant to policy and planning standards.
</t>
  </si>
  <si>
    <t>4 - school strategic and operational plans were reviewed, developed, and 100% compliant to policy and planning standards</t>
  </si>
  <si>
    <t>3 - school strategic and operational plans were reviewed, developed, and 100% compliant to policy and planning standards</t>
  </si>
  <si>
    <t>2 - school strategic and operational plans were reviewed, developed, and 100% compliant to policy and planning standards</t>
  </si>
  <si>
    <t>1 - school strategic and operational plans were reviewed, developed, and 100% compliant to policy and planning standards</t>
  </si>
  <si>
    <t>2022-2028 School Improvement Plan, 2025 Work and Financial Plan, 2024-2025 School Sports Plan, 2024-2025 School DRRM Contingency Plan, 2025 Budget Template, 2024-2025 School Journalism Plan, 2024-2025 SLAC Plan, School-Based Contextualized Action Plan per Program (Special Curricular and Inclusive Education Programs), 2024-2025 Supervisory and Work Plan, 2024-2025 Technical Assistance Plan, 2024-2025 Gender and Development (GAD) Plan, Learning and Development Plan (LandD), List of Inclusive Programs Conducted, Activity Completion Report (ACR)</t>
  </si>
  <si>
    <t>Basic Education Inputs Program</t>
  </si>
  <si>
    <t>Equity</t>
  </si>
  <si>
    <t>TAke steps to accelerate delivery of basic education facilities and services</t>
  </si>
  <si>
    <t>5 - Completed the target within the approved working budget</t>
  </si>
  <si>
    <t>4 - Completed the DEDP utilizing an additional 5% supplementary fund of the approved working budget</t>
  </si>
  <si>
    <t>3 - Completed the DEDP utilizing an additional 10% supplementary fund of the approved working budget</t>
  </si>
  <si>
    <t>2 - Completed the DEDP utilizing an additional 15% supplementary fund of the approved working budget</t>
  </si>
  <si>
    <t>1 - Completed the DEDP utilizing an additional 20% supplementary fund of the approved working budget</t>
  </si>
  <si>
    <t>Inclusive Education Program</t>
  </si>
  <si>
    <t>TAke good care of learners by promoting learner well-being, inclusive education, and a positive learning environment</t>
  </si>
  <si>
    <t>5- Submitted the SIP and WFPs before or on the deadline</t>
  </si>
  <si>
    <t>4- Submitted the SIP and WFPs  one (1) working day after the deadline</t>
  </si>
  <si>
    <t>3- Submitted the SIP and WFPs two (2) working days after the deadline</t>
  </si>
  <si>
    <t>2- Submitted the SIP and WFPs  three (3) working days after the deadline</t>
  </si>
  <si>
    <t>1- Submitted the SIP and WFPs  four (4) or more working days after the deadline</t>
  </si>
  <si>
    <t>Support to Schools and Learners Program</t>
  </si>
  <si>
    <t>Resiliency and Well-being</t>
  </si>
  <si>
    <t>Give support to teachers to teach better</t>
  </si>
  <si>
    <t xml:space="preserve">2. Established a mechanism for effective implementation of PPAs in the school
</t>
  </si>
  <si>
    <t>100% (___)</t>
  </si>
  <si>
    <t>Percentage and number of the proposed implementation guidelines were reviewed, provided recommendations and adopted by the school</t>
  </si>
  <si>
    <t>5 - 96%-100% of the PPAs were implemented in the school</t>
  </si>
  <si>
    <t>4- 91%-95% of the PPAs were implemented  in the school</t>
  </si>
  <si>
    <t>3- 86%-90% of the PPAs were implemented  in the school</t>
  </si>
  <si>
    <t>2- 81%-85% of the PPAs were implemented  in the school</t>
  </si>
  <si>
    <t>1- 80% or less of the PPAs were implemented  in the school</t>
  </si>
  <si>
    <t xml:space="preserve">Minutes of Faculty and Staff Meeting, List and Copies of School-Level Issuances, Quarterly Accomplishment Report on the Implementation of PPAs		</t>
  </si>
  <si>
    <t>Governance</t>
  </si>
  <si>
    <t>5 - Completed the PPAs in the SIP within the approved working budget</t>
  </si>
  <si>
    <t>4 - Completed the PPAs in the SIP utilizing an additional 5% supplementary fund of the approved working budget</t>
  </si>
  <si>
    <t>3 - Completed the PPAs in the SIP utilizing an additional 10% supplementary fund of the approved working budget</t>
  </si>
  <si>
    <t>2 - Completed the PPAs in the SIP utilizing an additional 15% supplementary fund of the approved working budget</t>
  </si>
  <si>
    <t>1 - Completed the PPAs in the SIP utilizing an additional 20% supplementary fund of the approved working budget</t>
  </si>
  <si>
    <t>5- Attained the objective within the target date</t>
  </si>
  <si>
    <t>4- Attained the objective within one (1) working day after the target date</t>
  </si>
  <si>
    <t>3- Attained the objective within two (2) working days after the target date</t>
  </si>
  <si>
    <t>2- Attained the objective within three (3) working days after the target date</t>
  </si>
  <si>
    <t>1- Attained the objective within four (4) working days after the target date</t>
  </si>
  <si>
    <t xml:space="preserve">CURRICULUM AND TEACHING
</t>
  </si>
  <si>
    <t xml:space="preserve">1. Ensured effective management and implementation of curriculum in school in compliance to quality standards
</t>
  </si>
  <si>
    <t xml:space="preserve">School personnel and
stakeholders work collaboratively
to enhance learning standards to
continually build a relevant and
inclusive learning community
and achieve improved learning
outcomes.
Percentage and number of policies on curriculum implementation (CI), learning and delivery (LD) and learning resource management (LRM) were implemented in all schools
</t>
  </si>
  <si>
    <t>5 - 96%-100% of the policies on curriculum implementation (CI), learning delivery (LD) and learning resource management (LRM) were implemented in all grade levels in the school</t>
  </si>
  <si>
    <t>4 - 9%1-95%  of the policies on curriculum implementation (CI), learning delivery (LD) and learning resource management (LRM) were implemented in all grade levels in the school</t>
  </si>
  <si>
    <t>3 - 86%-90% of the policies on curriculum implementation (CI), learning delivery (LD) and learning resource management (LRM) were implemented in all grade levels in the school</t>
  </si>
  <si>
    <t>2 - 81%-85% of the policies on curriculum implementation (CI), learning delivery (LD) and learning resource management (LRM) were implemented in all grade levels in the school</t>
  </si>
  <si>
    <t>5 - 80% or less of the policies on curriculum implementation (CI), learning delivery (LD) and learning resource management (LRM) were implemented in all grade levels in the school</t>
  </si>
  <si>
    <t>Integrated Monthly TA Report on 8 Learning Areas, Integrated Monthly TA Report on Special Curricular Offerings and Inclusive Education (SNED, Madrasah, ALS), ACRs of K to 12 /MATATAG curriculum-related PPAs, Accomplished Observation Notes Form	, Monthly Supervisory and Work Plan, Monthly Accomplishment Report</t>
  </si>
  <si>
    <t>4 - Completed the target utilizing an additional 5% supplementary fund of the approved working budget</t>
  </si>
  <si>
    <t>3 - Completed the target utilizing an additional 10% supplementary fund of the approved working budget</t>
  </si>
  <si>
    <t>2 - Completed the target utilizing an additional 15% supplementary fund of the approved working budget</t>
  </si>
  <si>
    <t>1 - Completed the target utilizing an additional 20% supplementary fund of the approved working budget</t>
  </si>
  <si>
    <t xml:space="preserve">2. Ensured effective management and/or implementation of learning assessments in all grade levels in the school
</t>
  </si>
  <si>
    <t>Percentage and number of contextualized learning outcomes assessment tools developed, validated and utilized per learning area per grade level</t>
  </si>
  <si>
    <t>5 - 96%-100% of the target contextualized learning outcomes assessment tools were developed, validated and utilized</t>
  </si>
  <si>
    <t>4 -92%-95% of the 100%  target contextualized learning outcomes assessment tools were developed,  validated and utilized</t>
  </si>
  <si>
    <t>3 - 84%-91% of the 100%  target contextualized learning outcomes assessment tools were developed,  validated and utilized</t>
  </si>
  <si>
    <t>2 -76%-83% of the 100%  target contextualized learning outcomes assessment tools were developed,  validated and utilized</t>
  </si>
  <si>
    <t>1 -75% and below of the 100% target contextualized learning outcomes assessment tools were developed,  validated and utilized</t>
  </si>
  <si>
    <t xml:space="preserve">4 Quarterly Report on Assessment Results and Analysis, 8 TOS per learning area per quarter, 8 Analysis of Summative Assessment per Learning Area per Quarter, 8 School-Based Interventions based on the Results of the Assessment	</t>
  </si>
  <si>
    <t xml:space="preserve">3. Utilized the developed and/or contextualized learning resources in all grade levels in the school
</t>
  </si>
  <si>
    <t xml:space="preserve">Percentage and number of utilization of developed and/or contextualized learning resources </t>
  </si>
  <si>
    <t>5 - 96%-100% utilization of developed/contextualized learning resources across all subject areas including ALS, SNED, Madrasah, if implementer.</t>
  </si>
  <si>
    <t>4 - 91%-95% utilization of developed/contextualized learning resources across all subject areas including ALS, SNED, Madrasah, if implementer.</t>
  </si>
  <si>
    <t>3 - 86%-90% utilization of developed/contextualized learning resources across all subject areas including ALS, SNED, Madrasah, if implementer.</t>
  </si>
  <si>
    <t>2 - 81%-85% utilization of developed/contextualized learning resources across all subject areas including ALS, SNED, Madrasah, if implementer.</t>
  </si>
  <si>
    <t>1 - 80% utilization of developed/contextualized learning resources across all subject areas including ALS, SNED, Madrasah, if implementer.</t>
  </si>
  <si>
    <t xml:space="preserve">1 Consolidated Report on the Developed and/or Contextualized, Quality-Assured Learning Resources, 4 Quarterly Report on the Utilization and Safekeeping of Learning Resources, 1 Annual Inventory Report of Mostly Utilized LRs	</t>
  </si>
  <si>
    <t>GOVERNANCE AND ACCOUNTABILITY</t>
  </si>
  <si>
    <t>1. Established a mechanism for monitoring implementation of PPAs in the school</t>
  </si>
  <si>
    <t>100% (4)</t>
  </si>
  <si>
    <t>Percentage and number approved PIR Report
Percentage and number of implemented PPAs</t>
  </si>
  <si>
    <t>5 - 100% out of 100% PIR Reports were approved</t>
  </si>
  <si>
    <t>4 - 92%-99% out of 100% PIR Reports were approved</t>
  </si>
  <si>
    <t>3 - 84%-91% out of 100% PIR Reports were approved</t>
  </si>
  <si>
    <t>2 - 76%-83% out of 100% PIR Reports were approved</t>
  </si>
  <si>
    <t>1 - 75% and below out of 100% PIR Reports were approved</t>
  </si>
  <si>
    <t xml:space="preserve">4 Quarterly Consolidated Program Implementation Review (PIR) Report, ACRs on the Conduct of NSED, RADAR Report, Report on Monitoring and Supervision on the integration of  ESD, DRRM, CCAM, and peacebuilding competencies in the delivery of the curriculum, 2024-2025 Government School Profile, 2024-2025 NSBI Template, Quarterly Report / ACRs on the Implementation of Child Protection Policy, RIGHTS-BASED EDUCATION / CHILD RIGHTS EDUCATION, OPLAN KALUSUGAN (OK) SA DEPED PROGRAM (Medical and Dental Services, WINS, ARH, NDEP, School Mental Health Program, and  Gulayan sa Paaralan), SCHOOL-BASED FEEDING PROGRAM, YOUTH DEVELOPMENT PROGRAMS (BSP and GSP, SSG/SPG/YES-O, DORP, School Guidance and Counseling Program and Services), List of Functional Organizations of Learners, List of Competitions Participated in by Learners,  List of Competitions Participated in by Teachers  														</t>
  </si>
  <si>
    <t>5 - Utilized 100% of the approved working budget</t>
  </si>
  <si>
    <t>4 - Utilized 92-99% of the approved working budget</t>
  </si>
  <si>
    <t>3 - Utilized  84%-91% of the approved working budget </t>
  </si>
  <si>
    <t>2 - Utilized 76%-83% of the approved working budget</t>
  </si>
  <si>
    <t>1 - Utilized 75% and below of the approved working budget</t>
  </si>
  <si>
    <t>5 - Attained the objective within the target date</t>
  </si>
  <si>
    <t>4 - Attained the objective within one (1) working day after the target date</t>
  </si>
  <si>
    <t>3 - Attained the objective within two (2) working days after the target date </t>
  </si>
  <si>
    <t>2 - Attained the objective within three (3) working days after the target date </t>
  </si>
  <si>
    <t>1 - Attained the objective within four (4)  working days after the target date </t>
  </si>
  <si>
    <t>2. Provided strategic directions on support for school management and operations</t>
  </si>
  <si>
    <t xml:space="preserve">The school and its community
come together to take
responsibility for ensuring
participation, transparency, and
accountability, as well as the
implementation of a plan to
continuously improve the delivery
of basic education services,
organizational health, and performance for improved
learning outcomes.
Percentage and number of contextualized policies/guidelines approved and issued
Percentage of CCSM </t>
  </si>
  <si>
    <t>5 - 100% out of 100% contextualized policies/guidelines on school management were  issued</t>
  </si>
  <si>
    <t>4 - 92%-99% out of 100% contextualized policies/guidelines on school management were  issued</t>
  </si>
  <si>
    <t>3 - 84%-91% out of 100% contextualized policies/guidelines on school management were  issued</t>
  </si>
  <si>
    <t>2 - 76%-83% out of 100% contextualized policies/guidelines on school management were  issued</t>
  </si>
  <si>
    <t>1 - 75% and below out of 100% contextualized policies/guidelines on school management were  issued</t>
  </si>
  <si>
    <t xml:space="preserve">4 Quarterly Report / ACRs on the Implementation of SCHOOL-BASED MANAGEMENT						</t>
  </si>
  <si>
    <t>3. Ensured the operationalization of the L&amp;D Systems in the school</t>
  </si>
  <si>
    <t>Percentage and number of approved training proposals based on LDNA reports
Percentage and number of implemented programs on rewards and incentives for service excellence</t>
  </si>
  <si>
    <t>5 - 100% out of 100% approved training proposals, Rewards &amp; Recognition/Employees' Welfare and Succession and Exit programs were implemented</t>
  </si>
  <si>
    <t>4 - 92%-99% out of 100% approved training proposals, Rewards &amp; Recognition/Employees' Welfare and Succession and Exit programs were implemented</t>
  </si>
  <si>
    <t>3 - 84%-91% out of 100% approved training proposals, Rewards &amp; Recognition/Employees' Welfare and Succession and Exit programs were implemented</t>
  </si>
  <si>
    <t>2 - 76%-83%  out of 100% approved training proposals approved training proposals, Rewards &amp; Recognition/Employees' Welfare and Succession and Exit programs were implemented </t>
  </si>
  <si>
    <t>1 - 75% below out of 100% approved training proposals approved training proposals, Rewards &amp; Recognition/Employees' Welfare and Succession and Exit programs were implemented</t>
  </si>
  <si>
    <t xml:space="preserve">2025 Training Needs Analysis Report, ACRs on School-led Training and Capacity Building Activities conducted, ACRs on SLAC Sessions conducted, ACRs / List of Trainings, Seminars, Workshops, Conferences  attended by School-Based Personnel, 4 Quarterly Report / ACRs on the Implementation of Rewards and Recognition, Employees Welfare, Succession and Exit related PPAs					</t>
  </si>
  <si>
    <t>HUMAN RESOURCE AND TEAM DEVELOPMENT</t>
  </si>
  <si>
    <t>1. Provided personnel action and compensation properly and promptly</t>
  </si>
  <si>
    <t>every 15th and 30th of the month</t>
  </si>
  <si>
    <t>School personnel collaborate to
continuously improve individual
capabilities and team capacity to
create an environment that shall
yield high performance for
improved learning outcomes.
Percentage and number of 
- Personnel data information system
- promoted personnel through ERF, reclassification of item, or natural vacancy
- personnel enrolled in/ who completed graduate studies
- personnel who attended professional development programs
- personnel who maintained VS performance rating
- personnel whose milestones are recognized
Percentage and number:
Personnel e-data to cater all issues relative to salaries &amp; benefits
Records of Personnel Action</t>
  </si>
  <si>
    <t xml:space="preserve">5 - 100% of personnel action were acted upon </t>
  </si>
  <si>
    <t xml:space="preserve">4 - 92%-99% of personnel action were acted upon </t>
  </si>
  <si>
    <t xml:space="preserve">3 - 84%-91% of personnel action were acted upon </t>
  </si>
  <si>
    <t xml:space="preserve">2 - 76%-83% of personnel action were acted upon </t>
  </si>
  <si>
    <t xml:space="preserve">1 - 75% of personnel action were acted upon </t>
  </si>
  <si>
    <t xml:space="preserve">List of Updated 201 Files of Personnel, List of Salary Adjustment of Personnel implemented, List of Step Increment of Personnel implemented, List of Applications for ERF/Upgrading/Reclass of Positions of Personnel submitted to SDO for processing, List of Promotions, Transfers, &amp; Reassignments of Personnel implemented, List of personnel who are regularly and promptly provided with compensation, List of Personnel who enrolled in/ completed graduate studies		</t>
  </si>
  <si>
    <t>2. Established and maintain an updated, accurate, well-planned, and coordinated system for records management and general services</t>
  </si>
  <si>
    <t>Percentage and number of Hard/Soft Copy of Records
Percentage and number of Encoded data in stand-alone computer junket to all systems
Percentage and number of Functional Records Management System e.g., document tracking system
Percentage and number of Established records and filing system</t>
  </si>
  <si>
    <t>5 - 100% of the system for records management and general services were established, maintained and/or streamlined</t>
  </si>
  <si>
    <t xml:space="preserve">4 - 92%-99% of the  system for records and general services were established, maintained and/or streamlined   </t>
  </si>
  <si>
    <t>3 - 84%-91% of the  system for records management and general  services were established, maintained and/or streamlined</t>
  </si>
  <si>
    <t>2 - 76%-83% of the  system for records management and general services were established, maintained and/or streamlined</t>
  </si>
  <si>
    <t>1- 75% and below of the  system for records management and general services were establishe, maintained and/or streamlined</t>
  </si>
  <si>
    <t xml:space="preserve">4 Quarterly Report on the Utilization of FILEHOLD System					</t>
  </si>
  <si>
    <t>3. Provided all grade levels with necessary supplies, materials and equipment procured by DepEd</t>
  </si>
  <si>
    <t>Percentage and number of Updated inventory of supplies, materials and equipment received from the SDO, MOOE utilization</t>
  </si>
  <si>
    <t>5 - 100% of inventory of supplies, materials and equipment received were updated</t>
  </si>
  <si>
    <t>4 - 92%-99% of inventory of supplies, materials and equipment received were updated</t>
  </si>
  <si>
    <t>3 - 84%-91% of inventory of supplies, materials and equipment received were updated</t>
  </si>
  <si>
    <t>2 - 76%-83% of inventory of supplies, materials and equipment received were updated</t>
  </si>
  <si>
    <t>1 - 75% and below of inventory of supplies, materials and equipment received were updated</t>
  </si>
  <si>
    <t>Updated inventory of School Assets, List of Application / Request on Relief From Accountability, List of teaching and non-teaching personnel provided with necessary supplies, materials &amp; equipment, 1 Annual Inspection and Physical Inventory Report of School Property</t>
  </si>
  <si>
    <t>4. Ensured compliance to procurement laws/guidelines</t>
  </si>
  <si>
    <t>Percentage and number of Project Procurement Management Plan (PPMP) WFP/AIP
Percentage and number of Bid/Request for Quotation (RFQ)/Abstract of canvass
Percentage and number of:
Notice of Award (NOA)
Contract/Purchase Order
Notice to Proceed (NTP)</t>
  </si>
  <si>
    <t>5 - 100% of APP/PPMP and other procurement documents are compliant and transactions completed</t>
  </si>
  <si>
    <t>4 - 92%-99% of APP/PPMP and other procurement documents are compliant and transactions completed</t>
  </si>
  <si>
    <t>3 - 84%-91% of APP/PPMP and other procurement documents are compliant and transactions completed</t>
  </si>
  <si>
    <t>2 - 76%-83% of APP/PPMP and other procurement documents are compliant and transactions completed</t>
  </si>
  <si>
    <t>1 - 75% and below of APP/PPMP and other procurement documents are compliant and transactions completed</t>
  </si>
  <si>
    <t xml:space="preserve">Approved 2025 APP-CSE and Non-CSE, Copy of Bid/Request for Quotation (RFQ)/Abstract of canvass, Notice of Award (NOA), Contract / Purchase Order, Notice to Proceed (NTP)							</t>
  </si>
  <si>
    <t>FINANCE AND RESOURCE MANAGEMENT AND MOBILIZATION</t>
  </si>
  <si>
    <t>5. Provided economical, efficient, and effective financial management services to ensure the cost-effective utilization of financial resources of the school</t>
  </si>
  <si>
    <t>At the end of each month</t>
  </si>
  <si>
    <r>
      <t xml:space="preserve">Percentage and number of PPAs implemented based on WFP                           </t>
    </r>
    <r>
      <rPr>
        <b/>
        <sz val="12"/>
        <rFont val="Arial Narrow"/>
        <family val="2"/>
      </rPr>
      <t xml:space="preserve">Percentage of Obligation (downloading)  vs Target/Planned Downloads on a Quarterly Basis </t>
    </r>
    <r>
      <rPr>
        <sz val="12"/>
        <rFont val="Arial Narrow"/>
        <family val="2"/>
      </rPr>
      <t xml:space="preserve">                                                                    
                                                                 Percentage and number of financal issues and concerns addressed.     
Percentage of Liquidation Report submitted on schedule
Percentage and number of claims of payments of salaries, benefits, and reimbursements processed within the intended time          
Percentage and number of required financial reports submitted on time or as required
Percentage and number of Timely,complete,and accurate submission of Financial Reports                                                      Percentage and number of Submitted financial reports
Percentage and number  of Modification request due to savings or change of PPAs      </t>
    </r>
  </si>
  <si>
    <t>5 - Achieved 96%-100% budget utilization rate with GAD attribution</t>
  </si>
  <si>
    <t xml:space="preserve">4 - Achieved 91%-95%  budget utilization rate with GAD attribution </t>
  </si>
  <si>
    <t xml:space="preserve">3 - Achieved 86%-90%  budget utilization rate with GAD attribution </t>
  </si>
  <si>
    <t xml:space="preserve">2 - Achieved 81%-85%  budget utilization rate with GAD attribution </t>
  </si>
  <si>
    <t xml:space="preserve">1 - Achieved 80% and below budget utilization rate with GAD attribution </t>
  </si>
  <si>
    <t xml:space="preserve">Copies of Complete Financial Management Records, Reports on Training/ Budget Planning, Copies of Payroll/Disbursement Vouchers, Copies of Liquidation Reports, Reports on the Utilization of School Canteen Fund, Report on School MOOE Downloads (obligation), Copies of Modification Request/s due to savings or change of PPAs      </t>
  </si>
  <si>
    <t>1. Evaluated complaints responded to complaints endorsed by the SDO</t>
  </si>
  <si>
    <t>Percentage and number of complaints acted upon; 
Number of  Recommendations of the Fact-Finding Committee considered 
by the Disciplining Authority</t>
  </si>
  <si>
    <t xml:space="preserve">5 - 100% of the complaints received were reviewed and were acted upon. </t>
  </si>
  <si>
    <t xml:space="preserve">4 - 90-99% of the complaints received were reviewed and were acted upon. </t>
  </si>
  <si>
    <t xml:space="preserve">3 - 80-89% of the complaints received were reviewed and were acted upon. </t>
  </si>
  <si>
    <t xml:space="preserve">2 - 70-79% of the complaints received were reviewed and were acted upon. </t>
  </si>
  <si>
    <t xml:space="preserve">1 - 69%  of the complaints received were reviewed and were acted upon. </t>
  </si>
  <si>
    <t xml:space="preserve">Copies of Indorsements on cases / complaints acted upon	</t>
  </si>
  <si>
    <t>2. Submitted actions/endorsements on complaints in accordance with the provisions of the law and DepEd rules and regulations.</t>
  </si>
  <si>
    <t>Percentage and number of actions/endorsements submitted</t>
  </si>
  <si>
    <t xml:space="preserve">5 - 100% of the complaints and letters have been given actions in accordance with the provision of the law and DepEd rules and regulations and have been  properly endorsed </t>
  </si>
  <si>
    <t>4 - 90-99% of the complaints and letters have been given actions in accordance with the provisions of the law and DepEd rules and regulations</t>
  </si>
  <si>
    <t>3 - 80-89% of the complaints and letters have been given actions in accordance with the privisions of the law and DepEd rules and regulations</t>
  </si>
  <si>
    <t>2 - 70-79% of the complaints and letters have been given actions in accordance with the provisions of the law and DepEd rules and regulations</t>
  </si>
  <si>
    <t>1 - 69% and below of the complaints and lettrers have been given actions in accordance with the provisions of the law and DepEd rules and regulations</t>
  </si>
  <si>
    <t xml:space="preserve">Copies of Indorsements, Letter Responses, Status Reports on cases/complaints acted upon		</t>
  </si>
  <si>
    <t xml:space="preserve">3. Prepared Memorandum of Agreements (MOA), Memorandum of Undertaking (MOU), Contracts, and other instruments to which the schools division or the school is a party </t>
  </si>
  <si>
    <t>Percentage and number of Memorandum of Agreements                                                                                                                  Memorandum of Undertaking
Contracts</t>
  </si>
  <si>
    <t>5 - 95%-100% of the MOU, MOA, Contracts, and instruments were prepared and accomplished</t>
  </si>
  <si>
    <t>4 - 90%-94% of the MOU, MOA, Contracts, and instruments were prepared and accomplished</t>
  </si>
  <si>
    <t>3 - 85%-89% of the MOU, MOA, Contracts, and instruments were prepared and accomplished</t>
  </si>
  <si>
    <t>2 - 80%-84% of the MOU, MOA, Contracts, and instruments were prepared and accomplished</t>
  </si>
  <si>
    <t>1 - 75%-79% of the MOU, MOA, Contracts, and instruments were prepared and accomplished</t>
  </si>
  <si>
    <t xml:space="preserve">Copies of Submitted/ Accomplished Memorandum of Agreement, Memorandum of Undertaking, Contract and other Instruments			</t>
  </si>
  <si>
    <t xml:space="preserve">LEARNING ENVIRONMENT </t>
  </si>
  <si>
    <t xml:space="preserve">1. Managed and maintained the Information and Technology (ICT) Systems and Infrastructure of the school to effectively support operations
</t>
  </si>
  <si>
    <t xml:space="preserve">At the end of every quarter
</t>
  </si>
  <si>
    <t>Percentage and number of the approved ICT  maintenance and monitoring plan  implemented</t>
  </si>
  <si>
    <t>5 - 96%-100% of the approved ICT  maintenance and monitoring plan  was implemented</t>
  </si>
  <si>
    <t>4 - 91%-95% of the approved ICT  maintenance and monitoring plan  was implemented</t>
  </si>
  <si>
    <t>3 - 86%-90% of the approved ICT  maintenance and monitoring plan  was implemented</t>
  </si>
  <si>
    <t>2 - 81%-85% of the approved ICT  maintenance and monitoring plan  was implemented</t>
  </si>
  <si>
    <t>1- 80% and belowof the approved ICT  maintenance and monitoring plan  was implemented</t>
  </si>
  <si>
    <t xml:space="preserve">ICT M&amp;E Reports, Functional ICT System and Maintenance Monitoring Report, Copy of POW, Inspection Report on School Building Construction and/or Repair/Rehabilitation Works						</t>
  </si>
  <si>
    <t xml:space="preserve">5 - Completed the target within the approved working budget
</t>
  </si>
  <si>
    <t xml:space="preserve">4 - Completed the target utilizing an additional 5% supplementary fund of the approved working budget
</t>
  </si>
  <si>
    <t xml:space="preserve">3 - Completed the target utilizing an additional 10% supplementary fund of the approved working budget
</t>
  </si>
  <si>
    <t xml:space="preserve">2 - Completed the target utilizing an additional 15% supplementary fund of the approved working budget
</t>
  </si>
  <si>
    <t xml:space="preserve">1 - Completed the target utilizing an additional 20% supplementary fund of the approved working budget
</t>
  </si>
  <si>
    <t xml:space="preserve">5- Attained the objective within the target date
</t>
  </si>
  <si>
    <t xml:space="preserve">4- Attained the objective within one (1) working day after the target date
</t>
  </si>
  <si>
    <t xml:space="preserve">3- Attained the objective within two (2) working days after the target date
</t>
  </si>
  <si>
    <t xml:space="preserve">2- Attained the objective within three (3) working days after the target date
</t>
  </si>
  <si>
    <t xml:space="preserve">1- Attained the objective within four (4) working days after the target date
</t>
  </si>
  <si>
    <t xml:space="preserve">2. Managed and implemented ICT programs and projects in the school to ensure data validity and effective utilization of the systems
</t>
  </si>
  <si>
    <t xml:space="preserve">Percentage and number of managed and implemented ICT programs and projects in the school to ensure data validity and effective utilization of the systems	
	</t>
  </si>
  <si>
    <t>5 - 96%-100% of managed and implemented ICT programs and projects in the school to ensure data validity and effective utilization of the systems were implemented</t>
  </si>
  <si>
    <t>4 - 91%-95% of managed and implemented ICT programs and projects in the school to ensure data validity and effective utilization of the systems were implemented</t>
  </si>
  <si>
    <t>3 - 86%-90% of managed and implemented ICT programs and projects in the school to ensure data validity and effective utilization of the systems were implemented</t>
  </si>
  <si>
    <t>2 - 81%-85% of managed and implemented ICT programs and projects in the school to ensure data validity and effective utilization of the systems were implemented</t>
  </si>
  <si>
    <t>1 - 80% and below of managed and implemented ICT programs and projects in the school to ensure data validity and effective utilization of the systems were implemented</t>
  </si>
  <si>
    <t xml:space="preserve">Approved (Localized) ICT Plan, Report on IT Account Management                            </t>
  </si>
  <si>
    <t xml:space="preserve">3. Utilized ICT to support management of Learning Resource Management System (LRMS)
</t>
  </si>
  <si>
    <t>Percentage and number of utilization to support management of Learning Resource Management System (LRMS)</t>
  </si>
  <si>
    <t>5 -  96%-100% of the grade levels utilized ICT in support to the management of Learning Resource Management System (LRMS)</t>
  </si>
  <si>
    <t>4 - 91%-95% of the grade levels utilized ICT in support to the management of Learning Resource Management System (LRMS)</t>
  </si>
  <si>
    <t>3 - 86%-90% of the grade levels utilized ICT in support to the management of Learning Resource Management System (LRMS)</t>
  </si>
  <si>
    <t>2 - 81%-85% of the grade levels utilized ICT in support to the management of Learning Resource Management System (LRMS)</t>
  </si>
  <si>
    <t>1 - 80% of the grade levels utilized ICT in support to the management of Learning Resource Management System (LRMS)</t>
  </si>
  <si>
    <t>Report on the utilization of /access to learning resources and the LRMS</t>
  </si>
  <si>
    <t xml:space="preserve">4. Utilized ICT in the conduct of computer-based assessment
</t>
  </si>
  <si>
    <t>Percentage and Number of grade levels which utilized ICT in the computer-based assessment</t>
  </si>
  <si>
    <t>5 - 96%-100% of the grade levels utilized ICT in the computer-based assessments.</t>
  </si>
  <si>
    <t>4 - 91%-95% of the grade levels utilized ICT in the computer-based assessments.</t>
  </si>
  <si>
    <t>3 - 86%-90% of the grade levels utilized ICT in the computer-based assessments.</t>
  </si>
  <si>
    <t>2 - 81%-85% of the grade levels utilized ICT in the computer-based assessments.</t>
  </si>
  <si>
    <t>1 - 80% and below of the grade levels utilized ICT in the computer-based assessments.</t>
  </si>
  <si>
    <t xml:space="preserve"> Report Computer-Based Assessments </t>
  </si>
  <si>
    <t>GOVERNANCE AND ACCOUNTABILITY
LEARNING ENVIRONMENT</t>
  </si>
  <si>
    <t>1. Identified source needs and potential local and international donors</t>
  </si>
  <si>
    <t>Percentage and number of Signed MOA/MOU
Percentage and number of List of resource needs with the profile of potential local and international donors</t>
  </si>
  <si>
    <t xml:space="preserve">5 - 100% of the resource needs and   potential local and international donors were identified
</t>
  </si>
  <si>
    <t>4 - 92%-99% of the  resource needs and   potential local and international donors were identified</t>
  </si>
  <si>
    <t xml:space="preserve">3 - 84%-91% of the resource needs and   potential local and international donors were identified
</t>
  </si>
  <si>
    <t xml:space="preserve">2 - 76%-83% of the resource needs and   potential local and internatioof the resource needs and   potential local and international donors were identified
</t>
  </si>
  <si>
    <t>1 -75% and below of the resource needs and   potential local and international donors were identified</t>
  </si>
  <si>
    <t xml:space="preserve">Quarterly Needs Assessment and Inventory of Donations Report, Copy of Signed MOA/MOU, List of resource needs with the profile of potential local and international donors	</t>
  </si>
  <si>
    <t>2. Facilitated the submission and implementation of the SPTA Action Plan and submission of Accomplishment Report and adopted the implementing guidelines in partnership building.</t>
  </si>
  <si>
    <t>The school and its community
work collaboratively to ensure
equitable access to a learnercentered,
motivating, healthy,
safe, secure, inclusive, resilient,
and enabling learning
environment and to achieve
improved learning outcomes.
Percentage and number of activities implemented according to submitted and approved plan
Percentage and number of sustained partners</t>
  </si>
  <si>
    <t>5 - 100% of the schools adopted the implementing guidelines on partnership building</t>
  </si>
  <si>
    <t xml:space="preserve">4 - 92%-99% of the Schools adopted the implementing guidelines on partnership building </t>
  </si>
  <si>
    <t xml:space="preserve">3 - 84%-91% of the Schools adopted the implementing guidelines on partnership building 
</t>
  </si>
  <si>
    <t xml:space="preserve">2 - 76%-83% of the Schools adopted the implementing guidelines on partnership building 
</t>
  </si>
  <si>
    <t xml:space="preserve">1 -75% and below of the Schools adopted the implementing guidelines on partnership building </t>
  </si>
  <si>
    <t>SPTA Action Plan, SPTA Accomplishment Report, Certificate of Recognition, List of Sustained Partners</t>
  </si>
  <si>
    <t>3. Created opportunities for partnership in relevant areas</t>
  </si>
  <si>
    <t>Percentage and number of Signed MOAs/MOUs
Percentage and number of Support/Assistance received with applicable support documents (e.g. contracts, pledges, etc.)</t>
  </si>
  <si>
    <t>5 - At least five (5) local/international partnerships were established</t>
  </si>
  <si>
    <t>4 - AAt least four (4) local/international partnerships were established</t>
  </si>
  <si>
    <t>3 -  At least three (3) local/international partnerships were established</t>
  </si>
  <si>
    <t>2 - At least two (2) local/international partnerships were established</t>
  </si>
  <si>
    <t>1 -  At least 1 (1) local/international partnerships were established</t>
  </si>
  <si>
    <t xml:space="preserve">Quarterly Report on the Implementation of Adopt-A-School Program and Brigada Eskwela, List of Support/Assistance received with applicable support documents (e.g. contracts, pledges, etc.), List of Emerging Partners and Sustained Partners						</t>
  </si>
  <si>
    <t>4. Implemented M &amp; E for partnership sustainability</t>
  </si>
  <si>
    <t>Percentage and number of Progress report
Percentage and number of M &amp; E Tool for sustained partnership
Percentage and number of Organized information system</t>
  </si>
  <si>
    <t>5 - 100% out of the 100%  target M &amp; E tools/progress report/information system were  utilized for partnership sustainability</t>
  </si>
  <si>
    <t>4 - 92%-99% out of the 100%  target M &amp; E tools/progress report/information system were utilized for partnership sustainability</t>
  </si>
  <si>
    <t>3 - 84%-91% out of the 100%  target M &amp; E tools/progress report/information system were utilized for partnership sustainability</t>
  </si>
  <si>
    <t>2 - 76%-83% out of the 100%  target M &amp; E tools/progress report/information system were utilized for partnership sustainability</t>
  </si>
  <si>
    <t>1 -75% and below out of the 100%  target M &amp; E tools/progress report/information system were utilized for partnership sustainability</t>
  </si>
  <si>
    <t>Quarterly Progress Report  on the Utilization of Functional Information System</t>
  </si>
  <si>
    <t xml:space="preserve">1. Established and maintained systems 
and processes geared towards 
administrative effectiveness and 
efficiency  </t>
  </si>
  <si>
    <t xml:space="preserve">Percentage/Number of Streamlined Processes/Services and Procedures as declared in the Operations Manual and/or Citizen Charter 
Percentage and number of Operational document tracking system and pertinent forms and documents accomplished 
Percentage and number of WFP, PPMP and APP submitted on time 
</t>
  </si>
  <si>
    <t xml:space="preserve">5 - 100% of the  processes/services and procedures  in the operation manual were established and maintained with PAWIM and/or Citizen Charter  </t>
  </si>
  <si>
    <t xml:space="preserve">4 - 92%-99% of the  processes/services and procedures  in the operation manual were established and maintained with PAWIM and/or Citizen Charter  </t>
  </si>
  <si>
    <t>3 - 84%-91% of the  processes/services and procedures  in the operation manual were established and maintainedd with PAWIM and/or  Citizen Charter</t>
  </si>
  <si>
    <t xml:space="preserve">2 - 76%-83% of the  processes/services and procedures  in the operation manual were established and maintained with PAWIM and/or  Citizen Charter  </t>
  </si>
  <si>
    <t xml:space="preserve">1- 75% and below of the  processes/services and procedures  in the operation manual were streamlined with PAWIM and/or  Citizen Charter  </t>
  </si>
  <si>
    <t xml:space="preserve">Updated School Operations Manual, Report on Monthly Client Satisfaction Survey Results and Analysis	</t>
  </si>
  <si>
    <t>4- Attained the objective one (1) working day after the target date</t>
  </si>
  <si>
    <t>3- Attained the objective two (2) working days after the target date</t>
  </si>
  <si>
    <t>2- Attained the objective  three (3) working days after the target date</t>
  </si>
  <si>
    <t>1- Attained the objective more than three (3) working days after the target date</t>
  </si>
  <si>
    <t xml:space="preserve">2. Managed the implementation of the 
Program Implementation Review and 
Performance Assessment (PIRPA) at 
the school level </t>
  </si>
  <si>
    <t>Percentage and number of targets harmonized with the SDO calendar</t>
  </si>
  <si>
    <t xml:space="preserve">5 - Managed 100% of the  implementation of the 
Program Implementation Review and 
Performance Assessment (PIRPA) </t>
  </si>
  <si>
    <t xml:space="preserve">4 - Managed 92%-99% of the  implementation of the 
Program Implementation Review and 
Performance Assessment (PIRPA) </t>
  </si>
  <si>
    <t xml:space="preserve">3 - Managed 84%-91%  of the  implementation of the 
Program Implementation Review and 
Performance Assessment (PIRPA) </t>
  </si>
  <si>
    <t xml:space="preserve">2 - Managed 76%-83%  of the  implementation of the 
Program Implementation Review and 
Performance Assessment (PIRPA) </t>
  </si>
  <si>
    <t xml:space="preserve">1 - Managed 75% and below  of the  implementation of the 
Program Implementation Review and 
Performance Assessment (PIRPA) </t>
  </si>
  <si>
    <t>2025 School Calendar and Targets</t>
  </si>
  <si>
    <t>3. Promoted a culture of 
excellence, innovation, and 
collaboration </t>
  </si>
  <si>
    <t>Percentage and Number of recognition initiatives conducted 
Percentage and number of satisfactory Citizen/Client Satisfaction Survey (CCSS) rating received 
Percentage and number of innovations implemented
Percentage and number of research conducted/completed</t>
  </si>
  <si>
    <t>5 - 100% of the  deserving employees were recognized and implemented/completed at least 5 innovations/researches</t>
  </si>
  <si>
    <t>4 - 92%-99% of the  deserving employees were recognized and implemented/completed at least 4 innovations/researches</t>
  </si>
  <si>
    <t>3 - 84%-91% of the  deserving employees were recognized and implemented/completed at least 3 innovations/researches</t>
  </si>
  <si>
    <t>2 - 76%-83% of the  deserving employees were recognized and implemented/completed at least 2 innovations/researches</t>
  </si>
  <si>
    <t>1 - 75% and below of the  deserving employees were recognized and implemented/completed at least 1 innovation/research</t>
  </si>
  <si>
    <t xml:space="preserve">List and ACRs of Rewards and Recognition Initiatives conducted, Copy of at least 1 Research Proposal submitted per quarter, Copy of at least 1 Innovation Proposal submitted on Quarter 1 and 2, Copy of at least 2 Researches COMPLETED by Quarter 4, Copy of at least 2 Innovations COMPLETED by Quarter 4	</t>
  </si>
  <si>
    <t>4. Managed the timely and accurate 
release of information, and 
communication materials</t>
  </si>
  <si>
    <t>Percentage and number of developed IEC materials</t>
  </si>
  <si>
    <t>5 - Managed the timely and accurate  release of information and communication by coming up with at least 4 IEC materials/FAQs</t>
  </si>
  <si>
    <t>4 - Managed the timely and accurate  release of information and communication by coming up with 3 IEC materials/FAQs</t>
  </si>
  <si>
    <t>3 - Managed the timely and accurate  release of information and communication by coming up with 2 IEC materials/FAQs</t>
  </si>
  <si>
    <t>2 - Managed the timely and accurate  release of information and communication by coming up with  1 IEC materials/FAQs</t>
  </si>
  <si>
    <t xml:space="preserve">1 - Managed the release of information and communication </t>
  </si>
  <si>
    <t>Copies of Developed IEC materials, Frequently Asked Questions Materials, School Activities conducted that are posted on School Website or Social Media Accounts</t>
  </si>
  <si>
    <t xml:space="preserve">5. Conducted periodic monitoring and 
evaluation of office/staff performance 
for the provision of relevant learning 
and development programs </t>
  </si>
  <si>
    <t xml:space="preserve">Percentage and number of achievement of IPCRF/OPCRF                                                                                       Percentage and number  of personnel who attended learning and development programs
Percentage and number of performance coaching activities conducted  
Percentage and number of Performance review conducted                                                                            </t>
  </si>
  <si>
    <t xml:space="preserve">5 - 100% of the  office/services/section and employees' performances were monitored and evaluated </t>
  </si>
  <si>
    <t xml:space="preserve">4 - 92%-99% of the   office/services/section and employees' performances were monitored and evaluated </t>
  </si>
  <si>
    <t xml:space="preserve">3 - 84-91% of the   office/services/section and employees' performances were monitored and evaluated </t>
  </si>
  <si>
    <t xml:space="preserve">2 - 76%-83% of the   office/services/section and employees' performances were monitored and evaluated </t>
  </si>
  <si>
    <t xml:space="preserve">1 - 75% and below of the  office/services/section and employees' performances were monitored and evaluated </t>
  </si>
  <si>
    <t>Copy of OPCRF of SH and IPCRF of School-Based Personnel with required supporting documents / MOVs on 4-Phases of RPMS</t>
  </si>
  <si>
    <t>Part I-A Total Score</t>
  </si>
  <si>
    <r>
      <rPr>
        <b/>
        <u/>
        <sz val="12"/>
        <rFont val="Arial Narrow"/>
        <family val="2"/>
      </rPr>
      <t xml:space="preserve">PART I-B: INNOVATING AND INTERVENING ACCOMPLISHMENTS (20%)
</t>
    </r>
    <r>
      <rPr>
        <b/>
        <i/>
        <sz val="12"/>
        <rFont val="Arial Narrow"/>
        <family val="2"/>
      </rPr>
      <t>Part I-B. Innovating and Intervening Accomplishments shall capture the outcomes/outputs of the office that are enabling, supportive, and/or contributory to the achievement of the organizational commitments and KRAs in Part I-A. Accomplishments can be innovations, interventions, and enhancements on the processes, services, and/or outputs.</t>
    </r>
  </si>
  <si>
    <t>TO BE FILLED IN DURING PLANNING</t>
  </si>
  <si>
    <t>Key Result Areas (KRA)</t>
  </si>
  <si>
    <t>Objectives</t>
  </si>
  <si>
    <r>
      <t xml:space="preserve">Performance Targets
</t>
    </r>
    <r>
      <rPr>
        <i/>
        <sz val="11"/>
        <rFont val="Arial Narrow"/>
        <family val="2"/>
      </rPr>
      <t>(Target Outcome/Ouput of the Bureau/Center/Service/Division that are enabling, supportive, and/or contributory to the achievement of the organizational outcomes and KRAs (Part I-A))</t>
    </r>
  </si>
  <si>
    <t>RATING SCALE</t>
  </si>
  <si>
    <t>Actual Results/ Accomplishments</t>
  </si>
  <si>
    <r>
      <t xml:space="preserve">Value
</t>
    </r>
    <r>
      <rPr>
        <i/>
        <sz val="12"/>
        <rFont val="Arial"/>
        <family val="2"/>
      </rPr>
      <t>(numerical, statistical, trend)</t>
    </r>
  </si>
  <si>
    <t>Part I-B Total Score</t>
  </si>
  <si>
    <r>
      <rPr>
        <b/>
        <u/>
        <sz val="12"/>
        <rFont val="Arial Narrow"/>
        <family val="2"/>
      </rPr>
      <t xml:space="preserve">PART I-C:  ORGANIZATIONAL EFFECTIVENESS (15%)
</t>
    </r>
    <r>
      <rPr>
        <b/>
        <i/>
        <sz val="12"/>
        <rFont val="Arial Narrow"/>
        <family val="2"/>
      </rPr>
      <t>Part I-C. Organizational Effectiveness shall capture accomplishments/outputs produced or attained on the aspects of Financial Stewardship, Process Improvement, and Client Satisfaction. It shall focus on the results achieved by the office that are aligned with the Performance-based Bonus (PBB) oversight requirements.</t>
    </r>
  </si>
  <si>
    <t>Organizational Effectiveness Area</t>
  </si>
  <si>
    <t>Financial Stewardship</t>
  </si>
  <si>
    <t>Utilized 100% of the budget allocation in accordance with the disbursement program with no overdraft/deficit/disallowance from oversight agency/ies</t>
  </si>
  <si>
    <t>Within the rating period</t>
  </si>
  <si>
    <t>Budget allocation disbursed within the reglementary period with no overdraft/deficit/disallowance from oversight agency/ies</t>
  </si>
  <si>
    <t>Budget allocation disbursed within the reglementary period with 1-2 overdraft/deficit/disallowance from oversight agency/ies</t>
  </si>
  <si>
    <t>Budget allocation disbursed within the reglementary period with 3-4 overdraft/deficit/disallowance from oversight agency/ies</t>
  </si>
  <si>
    <t>Budget allocation disbursed within the reglementary period with 5-6 overdraft/deficit/disallowance from oversight agency/ies</t>
  </si>
  <si>
    <t>Budget allocation disbursed within the reglementary period with 7 or more overdraft/deficit/disallowance from oversight agency/ies</t>
  </si>
  <si>
    <t>100% of the budget allocation is utilized within the FY</t>
  </si>
  <si>
    <t>93-99% of the budget allocation is utilized within the FY</t>
  </si>
  <si>
    <t>88-92% of the budget allocation is utilized within the FY</t>
  </si>
  <si>
    <t>83-87% of the budget allocation is utilized within the FY</t>
  </si>
  <si>
    <t>Below 83% of the budget allocation is utilized within the FY</t>
  </si>
  <si>
    <t xml:space="preserve">
100% of the quarterly BUR target is utilized by the end of each month</t>
  </si>
  <si>
    <t xml:space="preserve">
93-99% of the quarterly BUR target is utilized by the end of each month</t>
  </si>
  <si>
    <t>88-92% of the quarterly BUR target is utilized by the end of each month</t>
  </si>
  <si>
    <t>83-87% of the quarterly BUR target is utilized by the end of each month</t>
  </si>
  <si>
    <t>Below 83% of the quarterly BUR target is utilized by the end of each month</t>
  </si>
  <si>
    <t>Process improvement</t>
  </si>
  <si>
    <t>Streamlined core processes and management of service provisioning of frontline and other office deliverables to ensure ease of transations and/or digitalization/digitization</t>
  </si>
  <si>
    <t>Improvements/reduction on all of the service standards
1. no. of documentary requirements
2. total processing time
3. transaction cost
4. client steps/agency action steps
5. no. of signatories</t>
  </si>
  <si>
    <t>Improvements/reduction on 4 service standards
1. no. of documentary requirements
2. total processing time
3. transaction cost
4. client steps/agency action steps
5. no. of signatories</t>
  </si>
  <si>
    <t>Improvements/reduction on 2-3 service standards
1. no. of documentary requirements
2. total processing time
3. transaction cost
4. client steps/agency action steps
5. no. of signatories</t>
  </si>
  <si>
    <t>Improvements/reduction on 1 service standards
1. no. of documentary requirements
2. total processing time
3. transaction cost
4. client steps/agency action steps
5. no. of signatories</t>
  </si>
  <si>
    <t>No change in no. of documentary requirements, total processing time, transaction cost, process steps, signatories</t>
  </si>
  <si>
    <t>Streamlined and/or digitized all office core processes identified in the QMS planning documents</t>
  </si>
  <si>
    <r>
      <t xml:space="preserve">Streamlined and/or digitized </t>
    </r>
    <r>
      <rPr>
        <b/>
        <sz val="11"/>
        <rFont val="Arial Narrow"/>
        <family val="2"/>
      </rPr>
      <t>76-99%</t>
    </r>
    <r>
      <rPr>
        <sz val="11"/>
        <rFont val="Arial Narrow"/>
        <family val="2"/>
      </rPr>
      <t xml:space="preserve"> of the office core processes identified in the QMS planning documents</t>
    </r>
  </si>
  <si>
    <r>
      <t xml:space="preserve">Streamlined and/or digitized </t>
    </r>
    <r>
      <rPr>
        <b/>
        <sz val="11"/>
        <rFont val="Arial Narrow"/>
        <family val="2"/>
      </rPr>
      <t>51-75%</t>
    </r>
    <r>
      <rPr>
        <sz val="11"/>
        <rFont val="Arial Narrow"/>
        <family val="2"/>
      </rPr>
      <t xml:space="preserve"> of the office core processes identified in the QMS planning documents</t>
    </r>
  </si>
  <si>
    <r>
      <t xml:space="preserve">Streamlined and/or digitized </t>
    </r>
    <r>
      <rPr>
        <b/>
        <sz val="11"/>
        <rFont val="Arial Narrow"/>
        <family val="2"/>
      </rPr>
      <t xml:space="preserve">26-50% </t>
    </r>
    <r>
      <rPr>
        <sz val="11"/>
        <rFont val="Arial Narrow"/>
        <family val="2"/>
      </rPr>
      <t>of the office core processes identified in the QMS planning documents</t>
    </r>
  </si>
  <si>
    <r>
      <t>Streamlined and/or digitized</t>
    </r>
    <r>
      <rPr>
        <b/>
        <sz val="11"/>
        <rFont val="Arial Narrow"/>
        <family val="2"/>
      </rPr>
      <t xml:space="preserve"> 0-25% </t>
    </r>
    <r>
      <rPr>
        <sz val="11"/>
        <rFont val="Arial Narrow"/>
        <family val="2"/>
      </rPr>
      <t>of the office core processes identified in the QMS planning documents</t>
    </r>
  </si>
  <si>
    <t>Client Satisfaction</t>
  </si>
  <si>
    <t>Achieved 100% resolution and compliance rate to #8888 and CCB complaints within the prescribed processing time (simple - 3 days/ complex - 7 days/ highly technical - 20 days) with at least Satisfactory overall average result on the Client Satisfaction Measurement</t>
  </si>
  <si>
    <t xml:space="preserve">95.0% - 100% (Outstanding) overall average on the results of the Client Satisfaction Measurement (CSM) </t>
  </si>
  <si>
    <t>90.9% - 94.9% (Very Satisfactory) overall average on the results of the CSM</t>
  </si>
  <si>
    <t>80.0% - 89.9% (Satisfactory) overall average on the results of the CSM</t>
  </si>
  <si>
    <t>60.0% - 79.9% (Fair) overall average on the results of the CSM</t>
  </si>
  <si>
    <t>Below 60.0% (Poor) overall average on the results of the CSM</t>
  </si>
  <si>
    <t>100% resolution and compliance rate to #8888 and CCB complaints</t>
  </si>
  <si>
    <t>At least 80% resolution and compliance rate to #8888 and CCB complaints</t>
  </si>
  <si>
    <t>At least 50% resolution and compliance rate to #8888 and CCB complaints</t>
  </si>
  <si>
    <t>At least 1% resolution and compliance rate to #8888 and CCB complaints</t>
  </si>
  <si>
    <t>0% resolution and compliance rate to #8888 and CCB complaints</t>
  </si>
  <si>
    <t>Complaints acted upon and closed within prescribed processing time (simple - 3 days/ complex - 7 days/ highly technical - 20 days)</t>
  </si>
  <si>
    <t>Complaints are acted upon and closed with documented delays based on the prescribed processing time (simple - 3 days/ complex - 7 days/ highly technical - 20 days)</t>
  </si>
  <si>
    <t>No complaint acted upon and resolved</t>
  </si>
  <si>
    <t>Part I-C Total Score</t>
  </si>
  <si>
    <t>RATEE</t>
  </si>
  <si>
    <t>RATER</t>
  </si>
  <si>
    <t>DepEd OPCRF (Revised 2024), page 2 of 4</t>
  </si>
  <si>
    <r>
      <rPr>
        <b/>
        <u/>
        <sz val="12"/>
        <color rgb="FF000000"/>
        <rFont val="Arial Narrow"/>
        <family val="2"/>
      </rPr>
      <t xml:space="preserve">PART II-A:  LEADERSHIP COMPETENCIES (2.5%)
</t>
    </r>
    <r>
      <rPr>
        <b/>
        <i/>
        <sz val="12"/>
        <color rgb="FF000000"/>
        <rFont val="Arial Narrow"/>
        <family val="2"/>
      </rPr>
      <t xml:space="preserve">Part II-A. Leadership Competencies shall capture competencies expected of heads of functional offices who hold managerial and executive/supervisory positions. The Leadership Competencies expected to be demonstrated include Leading People, People Performance Management, and People Development.  </t>
    </r>
  </si>
  <si>
    <t>Competencies</t>
  </si>
  <si>
    <t>Behavioural Indicators</t>
  </si>
  <si>
    <t>Remarks/ Observations</t>
  </si>
  <si>
    <t>RATING</t>
  </si>
  <si>
    <t>Average</t>
  </si>
  <si>
    <t>DepEd Competencies Scale</t>
  </si>
  <si>
    <t>Leading People</t>
  </si>
  <si>
    <t xml:space="preserve">1.   Uses basic persuasion techniques in a discussion or presentation e.g., staff mobilization, appeals to reason and/or emotions, uses data and examples, visual aids
</t>
  </si>
  <si>
    <t>Numerical Rating</t>
  </si>
  <si>
    <t>Adjectival Rating</t>
  </si>
  <si>
    <t>Definition</t>
  </si>
  <si>
    <t>2.   Persuades, convinces or influences others, in order to have a specific impact or effect.</t>
  </si>
  <si>
    <t>Role Model</t>
  </si>
  <si>
    <t xml:space="preserve">Behavioral indicator is consistently exhibited and is worthy of emulation. </t>
  </si>
  <si>
    <t>3.   “Sets a good example”, is a credible and respected leader; and demonstrates desired behavior.</t>
  </si>
  <si>
    <t>Consistently Demonstrated</t>
  </si>
  <si>
    <t>Behavioral indicator is constantly showed.</t>
  </si>
  <si>
    <t>4.   Forwards personal, professional and work unit needs and interests in an issue.</t>
  </si>
  <si>
    <t>Most of the Time Demonstrated</t>
  </si>
  <si>
    <t>Behavioral indicator is often showed.</t>
  </si>
  <si>
    <t>5.   Assumes a pivotal role in promoting the development of an inspiring, relevant vision for the organization and influences others to share ownership of DepEd goals, in order to create an effective work environment.</t>
  </si>
  <si>
    <t>Sometimes Demonstrated</t>
  </si>
  <si>
    <t>Behavioral indicator is irregularly showed.</t>
  </si>
  <si>
    <t>People Performance Management</t>
  </si>
  <si>
    <t>1.   Makes specific changes in the performance management system or in own work methods to improve performance (e.g. does something better, faster, at lower cost, more efficiently; improves quality, customer satisfaction, morale, revenues).</t>
  </si>
  <si>
    <t>Rarely Demonstrated</t>
  </si>
  <si>
    <t>Behavioral indicator is seldomly showed.</t>
  </si>
  <si>
    <t>2.   Sets performance standards and measures progress of employees based on office and department targets.</t>
  </si>
  <si>
    <t>3.   Provides feedback and technical assistance such as coaching for performance improvement and action planning.</t>
  </si>
  <si>
    <t>4.   States performance expectations clearly and checks understanding and commitment.</t>
  </si>
  <si>
    <t>5.   Performs all the stages of result-based performance management system supported by evidence and required documents/forms.</t>
  </si>
  <si>
    <t>People Development</t>
  </si>
  <si>
    <t>1.   Improves the skills and effectiveness of individuals through employing a range of development strategies.</t>
  </si>
  <si>
    <t>2.   Facilitates workforce effectiveness through coaching and motivating/developing people within a work environment that promotes mutual trust and respect.</t>
  </si>
  <si>
    <t>3.   Conceptualizes and implements learning interventions to meet identified training needs.</t>
  </si>
  <si>
    <t>4.   Does long-term coaching or training by arranging appropriate and helpful assignments, formal training, or other experiences for the purpose of supporting a person’s learning and development.</t>
  </si>
  <si>
    <t>5.   Cultivates a learning environment by structuring interactive experiences such as looking for future opportunities that are in support of achieving individual career goals.</t>
  </si>
  <si>
    <t>Part II-A Total Score (Weighted Average)</t>
  </si>
  <si>
    <r>
      <rPr>
        <b/>
        <u/>
        <sz val="12"/>
        <color rgb="FF000000"/>
        <rFont val="Arial Narrow"/>
        <family val="2"/>
      </rPr>
      <t xml:space="preserve">PART II-B:  CORE BEHAVIOURAL COMPETENCIES (2.5%)
</t>
    </r>
    <r>
      <rPr>
        <b/>
        <i/>
        <sz val="12"/>
        <color rgb="FF000000"/>
        <rFont val="Arial Narrow"/>
        <family val="2"/>
      </rPr>
      <t>Part II-B. Core Behavioral Competencies shall capture competencies required from all DepEd personnel in all job groups within the organization, upholding the DepEd’s core values and the Code of Conduct and Ethical Standards for Public Officials and Employees pursuant to RA 6713. They represent the way individuals embody and live the values of the organization.</t>
    </r>
  </si>
  <si>
    <t>AVERAGE</t>
  </si>
  <si>
    <t>Self-Management</t>
  </si>
  <si>
    <t>1.   Sets personal goals and direction, needs and development.</t>
  </si>
  <si>
    <t>2.   Understands personal actions and behavior that are clear and purposive and takes into account personal goals and values congruent to that of the organization</t>
  </si>
  <si>
    <t>3.   Displays emotional maturity and enthusiasm for and is challenged by higher goals</t>
  </si>
  <si>
    <t>4.   Prioritize work tasks and schedules (through Gantt charts, checklists, etc.) to achieve goals</t>
  </si>
  <si>
    <t>5.   Sets high quality, challenging, realistic goals for self and others.</t>
  </si>
  <si>
    <t>Professionalism and Ethics</t>
  </si>
  <si>
    <t>1.   Demonstrate the values and behavior enshrined in the Norms and Conduct and Ethical Standards for Public Officials and Employees (RA 6713).</t>
  </si>
  <si>
    <t>2.   Practice ethical and professional behavior and conduct taking into account the impact of his/her actions and decisions.</t>
  </si>
  <si>
    <t>3.   Maintains a professional image: being trustworthy, regularity of attendance and punctuality, good grooming and communication.</t>
  </si>
  <si>
    <t>4.   Makes personal sacrifices to meet the organization’s needs.</t>
  </si>
  <si>
    <t>5.   Act with a sense of urgency and responsibility to meet the organization’s needs, improve system and help others improve their effectiveness.</t>
  </si>
  <si>
    <t>Results Focus</t>
  </si>
  <si>
    <t>1.   Achieves results with optimal use of time and resources mist of the time.</t>
  </si>
  <si>
    <t>2.   Avoids rework, mistakes and wastage through effective work methods by placing organizational needs before personal needs.</t>
  </si>
  <si>
    <t>3.   Delivers error-free outputs most of the time by conforming to standard operating procedures correctly and consistently. Able to produce very satisfactory quality of work in terms of usefulness/acceptability and completeness with no supervision required.</t>
  </si>
  <si>
    <t>4.   Expresses a desire to do better and may express frustration at waste or inefficiency. May focus on new or more precise ways of meeting goals set</t>
  </si>
  <si>
    <t>5.   Makes specific changes in the system or in own work methods to improve performance. Examples may include doing something better, faster, at a lower cost, more efficiently, or improving quality, customer satisfaction, morale, without setting any specific goal.</t>
  </si>
  <si>
    <t>Teamwork</t>
  </si>
  <si>
    <t>1.   Willingly does his/her share of responsibility</t>
  </si>
  <si>
    <t>2.   Promotes collaboration and removes barriers to teamwork and goal accomplishment across the organization.</t>
  </si>
  <si>
    <t>3.   Applies negotiation principles in arriving at win-win agreements.</t>
  </si>
  <si>
    <t>4.   Drives consensus and team ownership of decisions</t>
  </si>
  <si>
    <t>5.   Works constructively and collaboratively with others and across organizations to accomplish organizational goals and objectives.</t>
  </si>
  <si>
    <t>Service Orientation</t>
  </si>
  <si>
    <t>1.   Can explain and articulate organizational directions, issues and problems.</t>
  </si>
  <si>
    <t>2.   Takes personal responsibility for dealing with and/or correcting customer service issues and concerns.</t>
  </si>
  <si>
    <t>3.   Initiates activities that promotes advocacy for men and women empowerment.</t>
  </si>
  <si>
    <t>4.   Participates in updating office vision, mission, mandates and strategies based on DEPED strategies and directions.</t>
  </si>
  <si>
    <t>5.   Develops and adopts service improvement program through simplified procedures that will further enhance service delivery.</t>
  </si>
  <si>
    <t>Innovation</t>
  </si>
  <si>
    <t>1.   Examines the root cause of problems and suggests effective solutions. Foster new ideas, processes, and suggests better ways to do things (cost and/or operational efficiency).</t>
  </si>
  <si>
    <t>2.   Demonstrates an ability to think “beyond the box”. Continuously focuses on improving personal productivity to create higher value and results.</t>
  </si>
  <si>
    <t>3.   Promotes a creative climate and inspires co-workers to develop original ideas or solutions.</t>
  </si>
  <si>
    <t>4.   Translates creative thinking into tangible changes and solutions that improve the work unit and organization.</t>
  </si>
  <si>
    <t>5.   Uses ingenious methods to accomplish responsibilities. Demonstrates resourcefulness and the ability to succeed with minimal resources.</t>
  </si>
  <si>
    <t>Part II-B Total Score (Weighted Average)</t>
  </si>
  <si>
    <t>DepEd OPCRF (Revised 2024), page 3 of 4</t>
  </si>
  <si>
    <t>PART III: SUMMARY OF RATINGS</t>
  </si>
  <si>
    <t>USING ASSIGNED WEIGHTS</t>
  </si>
  <si>
    <t>Final Performance Components</t>
  </si>
  <si>
    <t>Obtained Score</t>
  </si>
  <si>
    <t>Overall Score</t>
  </si>
  <si>
    <t>RPMS Rating</t>
  </si>
  <si>
    <t>RPMS Rating Table</t>
  </si>
  <si>
    <t>Range</t>
  </si>
  <si>
    <t>PART I</t>
  </si>
  <si>
    <t>A.  Commitment to Organizational Outcomes</t>
  </si>
  <si>
    <t>4.500-5.000</t>
  </si>
  <si>
    <t>Outstanding</t>
  </si>
  <si>
    <t>B.  Innovating and Intervening Accomplishments</t>
  </si>
  <si>
    <t>3.500-4.499</t>
  </si>
  <si>
    <t>Very Satisfactory</t>
  </si>
  <si>
    <t>C. Organizational Effectiveness</t>
  </si>
  <si>
    <t>2.500-3.499</t>
  </si>
  <si>
    <t>Satisfactory</t>
  </si>
  <si>
    <t>PART II</t>
  </si>
  <si>
    <t>A.  Leadership Competencies</t>
  </si>
  <si>
    <t>1.500-2.499</t>
  </si>
  <si>
    <t>Unsatisfactory</t>
  </si>
  <si>
    <t>B.  Core Behavioural Competencies</t>
  </si>
  <si>
    <t>1.000-1.499</t>
  </si>
  <si>
    <t>Poor</t>
  </si>
  <si>
    <t>Ratee-Rater Agreement</t>
  </si>
  <si>
    <t>The signatures below confirm that the employee and his/her superior have agreed to the contents of the performance as captured in this form.</t>
  </si>
  <si>
    <t>Name of Superior:</t>
  </si>
  <si>
    <t xml:space="preserve">Signature:  </t>
  </si>
  <si>
    <t>Signature:</t>
  </si>
  <si>
    <t xml:space="preserve">Date: </t>
  </si>
  <si>
    <t>Date:</t>
  </si>
  <si>
    <t>DepEd OPCRF (Revised 2024), page 4 of 4</t>
  </si>
  <si>
    <t>PART IV: IMPROVEMENT AND DEVELOPMENT PLANS</t>
  </si>
  <si>
    <t>Part IV-A: Office Improvement Plan</t>
  </si>
  <si>
    <t>Action Plan</t>
  </si>
  <si>
    <t>Gap Analysis 
(SWOT)</t>
  </si>
  <si>
    <t>Improvement Area</t>
  </si>
  <si>
    <t xml:space="preserve">General Objective </t>
  </si>
  <si>
    <t>Recommended Improvement Intervention</t>
  </si>
  <si>
    <t>Resources Needed</t>
  </si>
  <si>
    <t>Feedback:</t>
  </si>
  <si>
    <t>Part IV-B: Individual Development Plan</t>
  </si>
  <si>
    <t>Strengths</t>
  </si>
  <si>
    <t>Improvement Needs</t>
  </si>
  <si>
    <t>Learning Objective 
(based on the developmental intervention)</t>
  </si>
  <si>
    <t>Recommended Developmental Intervention</t>
  </si>
  <si>
    <t>APPROVING AUTHORITY</t>
  </si>
  <si>
    <t>Republic of the Philippines</t>
  </si>
  <si>
    <t>Department of Education</t>
  </si>
  <si>
    <t>Region III - Central Luzon</t>
  </si>
  <si>
    <t>SCHOOLS DIVISION OF CITY OF MEYCAUAYAN</t>
  </si>
  <si>
    <t>City of Meycauayan</t>
  </si>
  <si>
    <t>OFFICE PERFORMANCE COMMITMENT AND REVIEW (OPCR) MATRIX</t>
  </si>
  <si>
    <t>FOR SCHOOL PRINCIPAL / SCHOOL HEAD / OFFICER-IN-CHARGE / TEACHER-IN-CHARGE</t>
  </si>
  <si>
    <t>KRA</t>
  </si>
  <si>
    <t>OBJECTIVE</t>
  </si>
  <si>
    <t>1. Translated the School Improvement Plan (SIP) and framework to an Operational Plan that is aligned to the context and situation of the school</t>
  </si>
  <si>
    <t>WEIGHT ALLOCATION</t>
  </si>
  <si>
    <t>TIMELINE</t>
  </si>
  <si>
    <t>PERFORMANCE TARGET</t>
  </si>
  <si>
    <t>DESCRIPTION</t>
  </si>
  <si>
    <t>School personnel and stakeholders are empowered and actively engaged in taking on appropriate leadership roles and responsibilities to continuously improve the school for improved learning outcomes.</t>
  </si>
  <si>
    <t>REQUIREMENTS / PHYSICAL TARGETS BY FUNCTIONAL DIVISION / SECTION / UNITS</t>
  </si>
  <si>
    <t>FUNCTIONAL FD/S/U</t>
  </si>
  <si>
    <t>MEANS OF VERIFICATION</t>
  </si>
  <si>
    <t>DATE OF SUBMISSION</t>
  </si>
  <si>
    <t>SDOD-P&amp;R Section</t>
  </si>
  <si>
    <t>2022-2028 School Improvement Plan</t>
  </si>
  <si>
    <t>15th Day of January 2025</t>
  </si>
  <si>
    <t>2025 Work and Financial Plan</t>
  </si>
  <si>
    <t>SGOD</t>
  </si>
  <si>
    <t>2024-2025 School Sports Plan</t>
  </si>
  <si>
    <t>SGOD-SDRRM Unit</t>
  </si>
  <si>
    <t>2024-2025 School DRRM Contingency Plan</t>
  </si>
  <si>
    <t>OSDS-Budget Unit</t>
  </si>
  <si>
    <t>2025 Budget Template</t>
  </si>
  <si>
    <t>CID-IM Section</t>
  </si>
  <si>
    <t>2024-2025 School Journalism Plan</t>
  </si>
  <si>
    <t>2024-2025 SLAC Plan</t>
  </si>
  <si>
    <t>School-Based Contextualized Action Plan per Program (Special Curricular and Inclusive Education Programs)</t>
  </si>
  <si>
    <t>CID and SGOD</t>
  </si>
  <si>
    <t>2024-2025 Supervisory and Work Plan</t>
  </si>
  <si>
    <t>2024-2025 Technical Assistance Plan</t>
  </si>
  <si>
    <t>2024-2025 Gender and Development (GAD) Plan</t>
  </si>
  <si>
    <t>2. Established a mechanism for effective implementation of PPAs in the school</t>
  </si>
  <si>
    <t>OSDS-Office of the ASDS</t>
  </si>
  <si>
    <t>Minutes of Faculty and Staff Meeting</t>
  </si>
  <si>
    <t>5th day of the ensuing month</t>
  </si>
  <si>
    <t>List and Copies of School-Level Issuances</t>
  </si>
  <si>
    <t>Quarterly Accomplishment Report on the Implementation of PPAs</t>
  </si>
  <si>
    <t>CURRICULUM AND TEACHING</t>
  </si>
  <si>
    <t>1. Ensured effective management and implementation of curriculum in school in compliance to quality standards</t>
  </si>
  <si>
    <t>School personnel and stakeholders work collaboratively to enhance learning standards to continually build a relevant and inclusive learning community
and achieve improved learning outcomes.</t>
  </si>
  <si>
    <t>Integrated Monthly TA Report on 8 Learning Areas</t>
  </si>
  <si>
    <t>Integrated Monthly TA Report on Special Curricular Offerings and Inclusive Education (SNED, Madrasah, ALS)</t>
  </si>
  <si>
    <t>ACRs of K to 12 /MATATAG curriculum-related PPAs</t>
  </si>
  <si>
    <t>2. Ensured effective management and/or implementation of learning assessments in all grade levels in the school</t>
  </si>
  <si>
    <t>4 Quarterly Report on Assessment Results and Analysis</t>
  </si>
  <si>
    <t>8 TOS per learning area per quarter</t>
  </si>
  <si>
    <t>8 Analysis of Summative Assessment per Learning Area per Quarter</t>
  </si>
  <si>
    <t>8 School-Based Interventions based on the Results of the Assessment</t>
  </si>
  <si>
    <t>3. Utilized the developed and/or contextualized learning resources in all grade levels in the school</t>
  </si>
  <si>
    <t>CID-LRMDS</t>
  </si>
  <si>
    <t>1 Consolidated Report on the Developed and/or Contextualized, Quality-Assured Learning Resources</t>
  </si>
  <si>
    <t>At the end of the SY</t>
  </si>
  <si>
    <t>4 Quarterly Report on the Utilization and Safekeeping of Learning Resources</t>
  </si>
  <si>
    <t>1 Annual Inventory Report of Mostly Utilized LRs</t>
  </si>
  <si>
    <t>Percentage and number approved PIR Report, Percentage and number of implemented PPAs</t>
  </si>
  <si>
    <t>SGOD-SMME</t>
  </si>
  <si>
    <t>4 Quarterly Consolidated Program Implementation Review (PIR) Report</t>
  </si>
  <si>
    <t>SGOD-School DRRM Unit</t>
  </si>
  <si>
    <t>ACRs on the Conduct of NSED, RADAR Report</t>
  </si>
  <si>
    <t>4 Quarterly Report on Monitoring and Supervision on the integration of  ESD, DRRM, CCAM, and peacebuilding competencies in the delivery of the curriculum</t>
  </si>
  <si>
    <t>SGOD P&amp;R Section</t>
  </si>
  <si>
    <t>2024-2025 Government School Profile</t>
  </si>
  <si>
    <t>As scheduled</t>
  </si>
  <si>
    <t>SGOD P&amp;R Section/EFU</t>
  </si>
  <si>
    <t>2024-2025 NSBI Template</t>
  </si>
  <si>
    <t>4 Quarterly Report / ACRs on the Implementation of Child Protection Policy</t>
  </si>
  <si>
    <t>4 Quarterly Report / ACRs on the Implementation of RIGHTS-BASED EDUCATION / CHILD RIGHTS EDUCATION</t>
  </si>
  <si>
    <t>SGOD-SHU</t>
  </si>
  <si>
    <t>4 Quarterly Report / ACRs on the Implementation of OPLAN KALUSUGAN (OK) SA DEPED PROGRAM (Medical and Dental Services, WINS, ARH, NDEP, School Mental Health Program, and  Gulayan sa Paaralan)</t>
  </si>
  <si>
    <t>4 Quarterly Report / ACRs on the Implementation of SCHOOL-BASED FEEDING PROGRAM</t>
  </si>
  <si>
    <t>4 Quarterly Report / ACRs on the Implementation of YOUTH DEVELOPMENT PROGRAMS (BSP and GSP, SSG/SPG/YES-O, DORP, School Guidance and Counseling Program and Services)</t>
  </si>
  <si>
    <t xml:space="preserve">The school and its community come together to take responsibility for ensuring
participation, transparency, and accountability, as well as the implementation of a plan to continuously improve the delivery of basic education services,
organizational health, and performance for improved learning outcomes. </t>
  </si>
  <si>
    <t>4 Quarterly Report / ACRs on the Implementation of SCHOOL-BASED MANAGEMENT</t>
  </si>
  <si>
    <t>Percentage and number of approved training proposals based on LDNA reports
participation, transparency, and accountability, as well as the implementation of a plan to continuously improve the delivery of basic education services,
organizational health, and performance for improved learning outcomes. Percentage and number of implemented programs on rewards and incentives for service excellence</t>
  </si>
  <si>
    <t>SGOD-HRD Unit</t>
  </si>
  <si>
    <t>2025 Training Needs Analysis Report</t>
  </si>
  <si>
    <t>End of 1st Quarter</t>
  </si>
  <si>
    <t>ACRs on School-led Training and Capacity Building Activities conducted</t>
  </si>
  <si>
    <t>ACRs on SLAC Sessions conducted</t>
  </si>
  <si>
    <t>ACRs / List of Trainings, Seminars, Workshops, Conferences  attended by School-Based Personnel</t>
  </si>
  <si>
    <t>4 Quarterly Report / ACRs on the Implementation of Rewards and Recognition, Employees Welfare, Succession and Exit related PPAs</t>
  </si>
  <si>
    <t xml:space="preserve">1. Provided personnel action and compensation properly and promptly </t>
  </si>
  <si>
    <t>School personnel collaborate to continuously improve individual capabilities and team capacity to create an environment that shall yield high performance for
improved learning outcomes.</t>
  </si>
  <si>
    <t>OSDS-Personnel Unit</t>
  </si>
  <si>
    <t>List of Updated 201 Files of Personnel</t>
  </si>
  <si>
    <t>List of Salary Adjustment of Personnel implemented</t>
  </si>
  <si>
    <t>List of Step Increment of Personnel implemented</t>
  </si>
  <si>
    <t>List of Applications for ERF/Upgrading/Reclass of Positions of Personnel submitted to SDO for processing</t>
  </si>
  <si>
    <t>List of Promotions, Transfers, &amp; Reassignments of Personnel implemented</t>
  </si>
  <si>
    <t>OSDS-Payroll Unit</t>
  </si>
  <si>
    <t>List of personnel who are regularly and promptly provided with compensation</t>
  </si>
  <si>
    <t>List of Personnel who enrolled in/ completed graduate studies</t>
  </si>
  <si>
    <t>OSDS-Records Unit</t>
  </si>
  <si>
    <t>4 Quarterly Report on the Utilization of FILEHOLD System</t>
  </si>
  <si>
    <t>Percentage and number of Updated inventory of supplies, materials and equipment received from the SDO</t>
  </si>
  <si>
    <t>OSDS-P&amp;S Unit</t>
  </si>
  <si>
    <t>Updated inventory of School Assets</t>
  </si>
  <si>
    <t>List of Application / Request on Relief From Accountability</t>
  </si>
  <si>
    <t>List of teaching and non-teaching personnel provided with necessary supplies, materials &amp; equipment</t>
  </si>
  <si>
    <t>1 Annual Inspection and Physical Inventory Report of School Property</t>
  </si>
  <si>
    <t>End of the SY</t>
  </si>
  <si>
    <t>Approved 2025 APP-CSE and Non-CSE</t>
  </si>
  <si>
    <t>Beginning of 1st Quarter</t>
  </si>
  <si>
    <t>Copy of Bid/Request for Quotation (RFQ)/Abstract of canvass, Notice of Award (NOA), Contract / Purchase Order, Notice to Proceed (NTP)</t>
  </si>
  <si>
    <t>Percentage and number of PPAs implemented based on WFP</t>
  </si>
  <si>
    <t>OSDS-Accounting Unit</t>
  </si>
  <si>
    <t>Copies of Complete Financial Management Records </t>
  </si>
  <si>
    <t>5th Day of the Ensuing Month</t>
  </si>
  <si>
    <t xml:space="preserve">Reports on Training/ BudgetPlanning </t>
  </si>
  <si>
    <t>Copies of Payroll/Disbursement Vouchers</t>
  </si>
  <si>
    <t xml:space="preserve">Copies of Liquidation Reports </t>
  </si>
  <si>
    <t>Reports on the Utilization of Schol Canteen Fund</t>
  </si>
  <si>
    <t>Report on School MOOE Downloads (obligation)</t>
  </si>
  <si>
    <t>End of every month</t>
  </si>
  <si>
    <t xml:space="preserve">Copies of Modification Request/s due to savings or change of PPAs      </t>
  </si>
  <si>
    <t>Percentage and number of complaints acted upon</t>
  </si>
  <si>
    <t>Copies of Indorsements on cases / complaints acted upon</t>
  </si>
  <si>
    <t>Copies of Indorsements, Letter Responses, Status Reports on cases/complaints acted upon</t>
  </si>
  <si>
    <t>Percentage and number of Memorandum of Agreements / Memorandum of Undertaking / Contracts</t>
  </si>
  <si>
    <t>Copies of Submitted/ Accomplished Memorandum of Agreement, Memorandum of Undertaking, Contract and other Instruments</t>
  </si>
  <si>
    <t>LEARNING ENVIRONMENT</t>
  </si>
  <si>
    <t>1. Managed and maintained the Information and Technology (ICT) Systems and Infrastructure of the school to effectively support operations</t>
  </si>
  <si>
    <t>Percentage and number of the approved ICT  maintenance and monitoring plan implemented</t>
  </si>
  <si>
    <t>OSDS-ICT Unit</t>
  </si>
  <si>
    <t>ICT M&amp;E Reports, Functional ICT System and
Maintenance Monitoring Report</t>
  </si>
  <si>
    <t>SGOD-EFU</t>
  </si>
  <si>
    <t>Copy of POW, Inspection Report on School Building Construction and/or Repair/Rehabilitation Works</t>
  </si>
  <si>
    <t>2. Managed and implemented ICT programs and projects in the school to ensure data validity and effective utilization of the systems</t>
  </si>
  <si>
    <t>Percentage and number of managed and implemented ICT programs and projects in the school to ensure data validity and effective utilization of the systems</t>
  </si>
  <si>
    <t xml:space="preserve">Approved (Localized) ICT Plan, Report on IT Account Management                             </t>
  </si>
  <si>
    <t>3. Utilized ICT to support management of Learning Resource Management System (LRMS)</t>
  </si>
  <si>
    <t>4. Utilized ICT in the conduct of computer-based assessment</t>
  </si>
  <si>
    <t>OSDS-ICT Unit and CID</t>
  </si>
  <si>
    <t>Percentage and number of Signed MOA/MOU</t>
  </si>
  <si>
    <t>SGOD-SocMobN Unit</t>
  </si>
  <si>
    <t>Quarterly Needs Assessment and Inventory of Donations Report</t>
  </si>
  <si>
    <t>Copy of Signed MOA/MOU</t>
  </si>
  <si>
    <t>List of resource needs with the profile of potential local and international donors</t>
  </si>
  <si>
    <t>SPTA Action Plan, SPTA Accomplishment Report, Certificate of Recognition, List of Sustsined Partners</t>
  </si>
  <si>
    <t>Percentage and number of Support/Assistance received with applicable support documents (e.g. contracts, pledges, etc.)</t>
  </si>
  <si>
    <t>Quarterly Report on the Implementation of Adopt-A-School Program and Brigada Eskwela</t>
  </si>
  <si>
    <t>List of Support/Assistance received with applicable support documents (e.g. contracts, pledges, etc.)</t>
  </si>
  <si>
    <t>Percentage and number of Progress report</t>
  </si>
  <si>
    <t xml:space="preserve">1. Established and maintained systems and processes geared towards administrative effectiveness and efficiency  </t>
  </si>
  <si>
    <t xml:space="preserve">Percentage/Number of Streamlined Processes/Services and Procedures as declared in the Operations Manual and/or Citizen Charter </t>
  </si>
  <si>
    <t xml:space="preserve">Updated School Operations Manual </t>
  </si>
  <si>
    <t>Beginning of the SY</t>
  </si>
  <si>
    <t>Report on Monthly Client Satisfaction Survey Results and Analysis</t>
  </si>
  <si>
    <t xml:space="preserve">2. Managed the implementation of the Program Implementation Review and Performance Assessment (PIRPA) at the school level </t>
  </si>
  <si>
    <t>3. Promoted a culture of excellence, innovation, and collaboration </t>
  </si>
  <si>
    <t xml:space="preserve">Percentage and number of innovations implemented, Percentage and number of research conducted/completed, </t>
  </si>
  <si>
    <t>List and ACRs of Rewards and Recognition Initiatives conducted </t>
  </si>
  <si>
    <t>SGOD-P&amp;R Section</t>
  </si>
  <si>
    <r>
      <t xml:space="preserve">Copy of at least </t>
    </r>
    <r>
      <rPr>
        <b/>
        <u/>
        <sz val="11"/>
        <color rgb="FF000000"/>
        <rFont val="Calibri"/>
        <family val="2"/>
        <scheme val="minor"/>
      </rPr>
      <t>1 Research Proposal</t>
    </r>
    <r>
      <rPr>
        <sz val="11"/>
        <color rgb="FF000000"/>
        <rFont val="Calibri"/>
        <family val="2"/>
        <scheme val="minor"/>
      </rPr>
      <t xml:space="preserve"> submitted per quarter</t>
    </r>
  </si>
  <si>
    <r>
      <t xml:space="preserve">Copy of at least </t>
    </r>
    <r>
      <rPr>
        <b/>
        <u/>
        <sz val="11"/>
        <color rgb="FF000000"/>
        <rFont val="Calibri"/>
        <family val="2"/>
        <scheme val="minor"/>
      </rPr>
      <t>1 Innovation Proposal</t>
    </r>
    <r>
      <rPr>
        <sz val="11"/>
        <color rgb="FF000000"/>
        <rFont val="Calibri"/>
        <family val="2"/>
        <scheme val="minor"/>
      </rPr>
      <t xml:space="preserve"> submitted on Quarter 1 and 2</t>
    </r>
  </si>
  <si>
    <t>End of Quarter 1 &amp; 2</t>
  </si>
  <si>
    <r>
      <t>Copy of at least 2</t>
    </r>
    <r>
      <rPr>
        <b/>
        <u/>
        <sz val="11"/>
        <color rgb="FF000000"/>
        <rFont val="Calibri"/>
        <family val="2"/>
        <scheme val="minor"/>
      </rPr>
      <t xml:space="preserve"> Innovations COMPLETED</t>
    </r>
    <r>
      <rPr>
        <sz val="11"/>
        <color rgb="FF000000"/>
        <rFont val="Calibri"/>
        <family val="2"/>
        <scheme val="minor"/>
      </rPr>
      <t xml:space="preserve"> by Quarter 4</t>
    </r>
  </si>
  <si>
    <t>End of Quarter 4</t>
  </si>
  <si>
    <t>4. Managed the timely and accurate release of information, and communication materials</t>
  </si>
  <si>
    <t xml:space="preserve">5. Conducted periodic monitoring and evaluation of office/staff performance for the provision of relevant learning and development programs </t>
  </si>
  <si>
    <t xml:space="preserve">Percentage and number of performance coaching activities conducted, Percentage and number of Performance review conducted     </t>
  </si>
  <si>
    <t>FY 2025 ANNUAL WORK AND FINANCIAL PLAN</t>
  </si>
  <si>
    <t>SCHOOL ID</t>
  </si>
  <si>
    <t>NAME OF SCHOOL HEAD</t>
  </si>
  <si>
    <t>NAME OF SCHOOL</t>
  </si>
  <si>
    <t>POSITION / DESIGNATION</t>
  </si>
  <si>
    <t xml:space="preserve">A. LEADERSHIP                          </t>
  </si>
  <si>
    <t>OBJECTIVE PER OPCRF</t>
  </si>
  <si>
    <t>a.Data-based</t>
  </si>
  <si>
    <t>b.Anchored on DepEd’s Vision, Mission, and Objective;</t>
  </si>
  <si>
    <t>c.Engaged with the school community;</t>
  </si>
  <si>
    <t>d.Aligned with the Schools Division Office’s Goals and objective; and</t>
  </si>
  <si>
    <t>e.Focused on learner-centered principle</t>
  </si>
  <si>
    <t>KEY RESULT AREA</t>
  </si>
  <si>
    <t>STRATEGY</t>
  </si>
  <si>
    <t>Strengthen Planning and Budgeting Sytems, Processes and Procedures</t>
  </si>
  <si>
    <t>INTERVENTION</t>
  </si>
  <si>
    <t xml:space="preserve">Ensure alignment of Strategic and Operational Plans responsive to the needs and aspirations of all Internal and External Education Stakeholders </t>
  </si>
  <si>
    <t>PROGRAM</t>
  </si>
  <si>
    <t xml:space="preserve">SCHOOL STRATEGIC AND OPERATIONAL PLANNING AND BUDGETING </t>
  </si>
  <si>
    <t>ACTIVITIES</t>
  </si>
  <si>
    <t>MAJOR OUTPUT</t>
  </si>
  <si>
    <t>PERFORMANCE INDICATORS</t>
  </si>
  <si>
    <t>PHYSICAL TARGETS</t>
  </si>
  <si>
    <t>TIMEFRAME</t>
  </si>
  <si>
    <t>WITH PROCUREMENT</t>
  </si>
  <si>
    <t>RESOURCES</t>
  </si>
  <si>
    <t>Output</t>
  </si>
  <si>
    <t>Activity</t>
  </si>
  <si>
    <t>( Y / N )</t>
  </si>
  <si>
    <t>Human</t>
  </si>
  <si>
    <t>Non-Human</t>
  </si>
  <si>
    <t>Financial</t>
  </si>
  <si>
    <t>Source of Fund</t>
  </si>
  <si>
    <t xml:space="preserve">Preparation, Enhancement, and Updating of School Improvement Plan </t>
  </si>
  <si>
    <t>Submitted School Improvement Plan (SIP) for review and approval</t>
  </si>
  <si>
    <t>No. of SIP submitted for review and approval</t>
  </si>
  <si>
    <t>No. of Strategic Planning Sessions conducted</t>
  </si>
  <si>
    <t>October-December 2025</t>
  </si>
  <si>
    <t>Y</t>
  </si>
  <si>
    <t>School Planning Team / SGC</t>
  </si>
  <si>
    <t>Meals, Supplies and Materials</t>
  </si>
  <si>
    <t>Preparation, Enhancement, and Updating of Annual Implementation Plan for FY 2025 Implementation</t>
  </si>
  <si>
    <t>Submitted Annual Implementation Plan (AIP) for review and approval</t>
  </si>
  <si>
    <t>No. of AIP submitted for review and approval</t>
  </si>
  <si>
    <t>No. of Operational Planning Sessions conducted</t>
  </si>
  <si>
    <t>July-Sept, Oct-Dec 2025</t>
  </si>
  <si>
    <t>a.Conduct of policy review and ensuring that operations are consistent with national and local laws, regulations and issuances.</t>
  </si>
  <si>
    <t>b.Reiteration and issuance of DepEd Memo/Order on particular policy and program thru school memorandum/advisory</t>
  </si>
  <si>
    <t>c. Utilized findings to improve school performance</t>
  </si>
  <si>
    <t>Ensure delivery of inclusive management  processes</t>
  </si>
  <si>
    <t>Improve capability of the school to operationalize inclusive management processes</t>
  </si>
  <si>
    <t>GENERAL MANAGEMENT AND SUPERVISION</t>
  </si>
  <si>
    <t>Monthly Faculty and Staff Meeting</t>
  </si>
  <si>
    <t>Faculty and Staff Meeting conducted</t>
  </si>
  <si>
    <t>% of target School-Based Personnel attended</t>
  </si>
  <si>
    <t>No. of meetings conducted</t>
  </si>
  <si>
    <t>January-December 2025</t>
  </si>
  <si>
    <t>N</t>
  </si>
  <si>
    <t>School Head, Faculty and Staff</t>
  </si>
  <si>
    <t>Supplies and Materials</t>
  </si>
  <si>
    <t>Preparation and Dissemination of School-level Issuances based on DepEd Orders / Memoranda</t>
  </si>
  <si>
    <t>School Level Issuances dessiminated</t>
  </si>
  <si>
    <t>% of School Level Issuances dessiminated</t>
  </si>
  <si>
    <t>% of preparation and dessimination made</t>
  </si>
  <si>
    <t>B. CURRICULUM AND TEACHING</t>
  </si>
  <si>
    <t>a.Conduct of class observation</t>
  </si>
  <si>
    <t>b.Provision of mentoring and coaching mechanisms;</t>
  </si>
  <si>
    <t>c.Engagement in Instructional Supervision</t>
  </si>
  <si>
    <t>d.Establishment of a teaching support mechanism</t>
  </si>
  <si>
    <t>Improve Access to Universal Kindergarten Education</t>
  </si>
  <si>
    <t xml:space="preserve">Strengthen capacity of the schools on Program Management and Delivery of Early Childhood Education </t>
  </si>
  <si>
    <t>KINDERGARTEN PROGRAM / EARLY LANGUAGE, LITERACY, AND NUMERACY PROGRAM</t>
  </si>
  <si>
    <t>Progress monitoring on the implementation of Kindergarten Program / ELLN</t>
  </si>
  <si>
    <t>Kindergarten Program / ELLN Program Implementation monitored and evaluated</t>
  </si>
  <si>
    <t>No. of Kinder Learners benefitted</t>
  </si>
  <si>
    <t>No. of monitoring activities conducted</t>
  </si>
  <si>
    <t>Jan-March, April-June, July-Sept, Oct-Dec 2025</t>
  </si>
  <si>
    <t>School Head, Kinder Teachers, EPSvr In-Charge</t>
  </si>
  <si>
    <t>Conduct of IEC and Advocacy Activities on Kindergarten Program / ELLN</t>
  </si>
  <si>
    <t>IEC and Advocacy Activities on Kindergarten Program / ELLN conducted</t>
  </si>
  <si>
    <t>% of target internal and external stakeholders and partners participated</t>
  </si>
  <si>
    <t>No. of activities conducted</t>
  </si>
  <si>
    <t>Ensure Alignment of the Curriculum, Instruction, and Classroom Assessment Methods in all Learning Areas</t>
  </si>
  <si>
    <t xml:space="preserve">Improve school’s capacity to monitor curriculum implementation and learning outcomes by Instructional Leaders and Managers </t>
  </si>
  <si>
    <t>EDUCATION POLICY DEVELOPMENT PROGRAM - Basic Education Curriculum</t>
  </si>
  <si>
    <t>Monitoring of Classes / Observation of Classroom Teachers based on approved Instructional and Supervisory Plan</t>
  </si>
  <si>
    <t>Monitoring of Classes conducted based on approved Instructional and Supervisory Plan</t>
  </si>
  <si>
    <t>No. of Teacher monitored / observed</t>
  </si>
  <si>
    <t>Provision of Technical Assistance to Teachers</t>
  </si>
  <si>
    <t>TA on K to 12 Curriculum Implementation</t>
  </si>
  <si>
    <t xml:space="preserve">Provided TA on K to 12 Curriculum Implementation </t>
  </si>
  <si>
    <t>No. of Teachers given Technical Assistance on Kto12 Curriculum Implementation</t>
  </si>
  <si>
    <t>No. of TAs conducted</t>
  </si>
  <si>
    <t>School Head, MTs, CID-EPSvr In-Charge</t>
  </si>
  <si>
    <t>TA on Classroom Management</t>
  </si>
  <si>
    <t>Provided TA on Classroom Management</t>
  </si>
  <si>
    <t>No. of Teachers given Technical Assistance on Classroom Management</t>
  </si>
  <si>
    <t>TA on Instructional Management</t>
  </si>
  <si>
    <t>Provided TA on Instructional Management</t>
  </si>
  <si>
    <t>No. of Teachers given Technical Assistance on  Instructional Management</t>
  </si>
  <si>
    <t>TA on Content Mastery</t>
  </si>
  <si>
    <t>Provided TA on Content Mastery</t>
  </si>
  <si>
    <t>No. of Teachers given Technical Assistance on Content Mastery</t>
  </si>
  <si>
    <t>TA on Learning Assessment</t>
  </si>
  <si>
    <t>Provided TA on Learning Assessment</t>
  </si>
  <si>
    <t>No. of Teachers given Technical Assistance on Learning Assessment</t>
  </si>
  <si>
    <t>Jan-March, April-June, July-Sept, Oct-Dec 2024</t>
  </si>
  <si>
    <t>Strategic Foresight and Futures Thinking in Education</t>
  </si>
  <si>
    <t>Completion of THE BLUEPRINT OF LEARNING INTERVENTIONS ANCHORED ON STRATEGIC FORESIGHT</t>
  </si>
  <si>
    <t>BLUEPRINT OF LEARNING INTERVENTIONS ANCHORED ON STRATEGIC FORESIGHT completed</t>
  </si>
  <si>
    <t>No. of Plan completed</t>
  </si>
  <si>
    <t>No. of Planning Activity conducted</t>
  </si>
  <si>
    <t>EDUCATION POLICY DEVELOPMENT PROGRAM - Special Curricular Programs</t>
  </si>
  <si>
    <t>Progress monitoring on the implementation of Special Science Elementary Schools (SSES)</t>
  </si>
  <si>
    <t>Implementation of SSES monitored and evaluated</t>
  </si>
  <si>
    <t>No. of classes monitored</t>
  </si>
  <si>
    <t>School Head, MTs, Teachers, CID-EPSvr In-Charge</t>
  </si>
  <si>
    <t>Progress monitoring on the implementation of Science Technology Engineering (STE)</t>
  </si>
  <si>
    <t>Implementation of STE monitored and evaluated</t>
  </si>
  <si>
    <t>Progress monitoring on the implementation of Strengthened Technical-Vocational Education Program (STVEP)</t>
  </si>
  <si>
    <t>Implementation of STVEP monitored and evaluated</t>
  </si>
  <si>
    <t>Progress monitoring on the implementation of Special Program for the Arts (SPA)</t>
  </si>
  <si>
    <t>Implementation of SPA monitored and evaluated</t>
  </si>
  <si>
    <t>Provide an inclusive, effective, culturally responsive, gender-sensitive, and safe learning environment to respond to the situations of disadvantage</t>
  </si>
  <si>
    <t>Strengthen capability of School Heads, Teachers, and Learning Facilitators in providing Instructional Supervision of Inclusion Initiatives and Inclusive Practices adapted to learners in vulnerable and disadvantaged situations</t>
  </si>
  <si>
    <t>INCLUIVE EDUCATION PROGRAMS</t>
  </si>
  <si>
    <t>Progress monitoring on the implementation of Special Needs Education Program (SNED)</t>
  </si>
  <si>
    <t>Implementation of SNED Program monitored and evaluated</t>
  </si>
  <si>
    <t>No. of SNED classes monitored</t>
  </si>
  <si>
    <t>No. of related activities conducted</t>
  </si>
  <si>
    <t>Progress monitoring on the implementation of Madrasah Education Program (MEP)</t>
  </si>
  <si>
    <t>Implementation of MEP monitored and evaluated</t>
  </si>
  <si>
    <t>No. of ALIVE classes monitored</t>
  </si>
  <si>
    <t xml:space="preserve">Progress monitoring on the implementation of Alternative Learning System (ALS) Program </t>
  </si>
  <si>
    <t>Implementation of ALS Program monitored and evaluated</t>
  </si>
  <si>
    <t>No. of ALS classes monitored</t>
  </si>
  <si>
    <t>School Head, MTs, ALS Teachers, CID-EPSvr In-Charge</t>
  </si>
  <si>
    <t>Ensure learning recovery and continuity amidst the challenges of COVID-19</t>
  </si>
  <si>
    <t>Improve capability of the School to address learning losses and mitigate learning gaps through effective remedial learning focusing on literacy, numeracy, and science skills development</t>
  </si>
  <si>
    <t>SCHOOL LEARNING RECOVERY AND CONTINUITY PROGRAM</t>
  </si>
  <si>
    <t xml:space="preserve">Progress monitoring on the implementation of Project xxxxxxxxxxx </t>
  </si>
  <si>
    <t>Improved Learning Oucomes in reading/literacy of Target Learners</t>
  </si>
  <si>
    <t>No. of Learners with improved learning outcomes in reading/literacy</t>
  </si>
  <si>
    <t>No. of learning sessions / interventions conducted</t>
  </si>
  <si>
    <t>School Head, SLRP Teams, EPSvr In-Charge</t>
  </si>
  <si>
    <t>Improved Learning Oucomes in numeracy of Target Learners</t>
  </si>
  <si>
    <t>No. of Learners with improved learning outcomes in numeracy</t>
  </si>
  <si>
    <t>Improved Learning Oucomes in science skills of Target Learners</t>
  </si>
  <si>
    <t>No. of Learners with improved learning outcomes in science skills</t>
  </si>
  <si>
    <t>a. Conduct of authentic and strategic learner assessment</t>
  </si>
  <si>
    <t>b. Provision of technical assistance on designing assessment tools, its implementation and utilization to improve learners’ achievement;</t>
  </si>
  <si>
    <t>c. Establish a mechanism for promoting learner achievement and performance; and</t>
  </si>
  <si>
    <t>d. Engagement of the wider school community in developing data-based intervention</t>
  </si>
  <si>
    <t>Assess Learning Outcomes at Each Key Stage Transition and for Learners in Situations of Disadvantage</t>
  </si>
  <si>
    <t>Improve mechanisms for aggregation of classroom assessment for division-wide learning assessments of all types of learners</t>
  </si>
  <si>
    <t>SDO and School Assessment for Basic Education</t>
  </si>
  <si>
    <t>Monitoring on the Quarterly Assessment of Learners in All Subject Areas across Grade Levels, Special Curricular and Inclusive Programs</t>
  </si>
  <si>
    <t>Quarterly monitoring of Assessment of Learning Outcomes conducted</t>
  </si>
  <si>
    <t>Preparation and Submission of Quarterly Assessment Results of Learners across Learning Areas and Grade Levels</t>
  </si>
  <si>
    <t>Consolidated Quarterly Assessment Results of Learners across Learning Areas and Grade Levels submitted</t>
  </si>
  <si>
    <t>No. of Assessment Results/Report submitted</t>
  </si>
  <si>
    <t>No. of Report Preparation conducted</t>
  </si>
  <si>
    <t>Progress monitoring on the Implementation of DIVISION INITIATED INTERVENTION PROJECTS across learning areas and grade levels</t>
  </si>
  <si>
    <t>Implementation of DIVISION INITIATED INTERVENTION PROJECTS monitored and evaluated</t>
  </si>
  <si>
    <t>Participation in the SDO-wide, Regional, National Integrated Competitions / Festival of Talents in All Learning Areas</t>
  </si>
  <si>
    <t>Represented the school in SDO-wide, Regional, National Integrated Competitions / Festival of Talents in All Learning Areas</t>
  </si>
  <si>
    <t>% of Target Learners participated in various integrated competitions / festival of talents</t>
  </si>
  <si>
    <t>% of target integrated competitions / festival of talents attended</t>
  </si>
  <si>
    <t>Supplies and Materials, Travel, Registration Fee</t>
  </si>
  <si>
    <t>Conduct of 2024-2025 End of the School Year Rites</t>
  </si>
  <si>
    <t>Completion Ceremony / Graduation Rites conducted</t>
  </si>
  <si>
    <t>% of Target Completers and Graduates recognized</t>
  </si>
  <si>
    <t>School Head, MTs, Teachers, CID-EPSvr In-Charge, Parents</t>
  </si>
  <si>
    <t>a. Conduct of quality assurance on the development of learning resources</t>
  </si>
  <si>
    <t>b. Provision of technical assistance on the development of LRs for learning starndards</t>
  </si>
  <si>
    <t>c. Utilization of developed contextualized LRs</t>
  </si>
  <si>
    <t>Align Resource Provision with Key Stage Learning Standards</t>
  </si>
  <si>
    <t>Strenghten capacity of the school on the development, quality assurance and provision of adequate learning resources for learning standards in every key stage reflecting socio-emotional and 21st Century Skills</t>
  </si>
  <si>
    <t>LEARNING RESOURCES MANAGEMENT AND DEVELOPMENT PROGRAM</t>
  </si>
  <si>
    <t>Monitoring on the Updating of Inventory of Available Learning Resources / Learning Materials</t>
  </si>
  <si>
    <t xml:space="preserve">Inventory List of LRs and LMs Updated </t>
  </si>
  <si>
    <t>No. of Inventory List / Report updated</t>
  </si>
  <si>
    <t>No. of report preparation conducted</t>
  </si>
  <si>
    <t>May-July 2025</t>
  </si>
  <si>
    <t>School Head, LR Coordinators, Class Advisers, CID-EPSvr In-Charge</t>
  </si>
  <si>
    <t>Improve capacity of the school to provide systematic management of Learning Resource Portals, LR Centers/Library Hubs</t>
  </si>
  <si>
    <t>Quarterly Monitoring on the Utilization of Learning Resource Portals, LR Centers/Library Hubs</t>
  </si>
  <si>
    <t xml:space="preserve"> Learning Resource Portals, LR Centers/Library Hubs Utilized</t>
  </si>
  <si>
    <t>No. of Monitoring Report on the Utilization of LR Portals, LR Centers/Library Hub submitted</t>
  </si>
  <si>
    <t>C. GOVERNANCE AND ACCOUNTABILITY</t>
  </si>
  <si>
    <t>1. Established a mechanism for effective implementation of PPAs in the school</t>
  </si>
  <si>
    <t>Strengthen Quality Control Management aligned with DepEd-wide QMS</t>
  </si>
  <si>
    <t>Improve capability of the school to operationalize MEA Framework to validate the achievement of different levels of results (outputs, intermediate outcomes, and outcomes)</t>
  </si>
  <si>
    <t>BASIC EDUCATION MONITORING AND EVALUATION</t>
  </si>
  <si>
    <t>Quarterly Program Implementation Review</t>
  </si>
  <si>
    <t>Quarterly Program Implementation Review conducted</t>
  </si>
  <si>
    <t>No. of PIR Report submitted</t>
  </si>
  <si>
    <t>No. of PIR conducted</t>
  </si>
  <si>
    <t>School Head, SMEA Team, SDO PIR Evaluators</t>
  </si>
  <si>
    <t>1.Institutionalized SDRRM measures and mechanisms;</t>
  </si>
  <si>
    <t>2.Conduct of regular disaster drills (Fire, Earthquake)</t>
  </si>
  <si>
    <t>3.Conduct of regular safety protocols and mitigation measures; and</t>
  </si>
  <si>
    <t xml:space="preserve">4.Strengthening emergency response and safety mechanisms in school </t>
  </si>
  <si>
    <t>Promote Resiliency, Climate Change Adaptation, and Peacebuilding in Basic Education</t>
  </si>
  <si>
    <t>Strengthen monitoring and supervision on the integration of  ESD, DRRM, CCAM, and peacebuilding competencies in the delivery of the curriculum</t>
  </si>
  <si>
    <t>DISASTER PREPAREDNESS AND MANAGEMENT PROGRAM, SCHOOL DRRM PROGRAM, CLIMATE CHANGE ADAPTATION AND MITAGATION</t>
  </si>
  <si>
    <t>Preparation/Updating of School DRRM Plan / Contingency Plan for CY 2025 Implementation</t>
  </si>
  <si>
    <t>Updated School DRRM Plan / Contingency Plan</t>
  </si>
  <si>
    <t>No. of Updated School DRRM Plan / Contingency Plan</t>
  </si>
  <si>
    <t>No. of Planning Activity Conducted</t>
  </si>
  <si>
    <t>Oct-Dec 2025</t>
  </si>
  <si>
    <t>School Head, SPFC, SDO Engr. SDO DRRM Focal Person</t>
  </si>
  <si>
    <t>Annual Safety and Hazard Inspection of Schools</t>
  </si>
  <si>
    <t>Safety and Hazard Inspection Conducted</t>
  </si>
  <si>
    <t>No. of Inspection Report submitted</t>
  </si>
  <si>
    <t>No. of Safety and Hazard Inspection Activity Conducted</t>
  </si>
  <si>
    <t>Nationwide Simultaneous Earthquake Drill / Unannounced Earthquake Drill</t>
  </si>
  <si>
    <t>Conducted Simultaneous Earthquake Drill</t>
  </si>
  <si>
    <t>No. of Activity Completion Report submitted</t>
  </si>
  <si>
    <t>No. of Earthquake Drill conducted</t>
  </si>
  <si>
    <t>School Head, School DRRM Coordinator, Teachers, EPS In-Charge, SGOD Personnel</t>
  </si>
  <si>
    <t>School-Based Fire Drill</t>
  </si>
  <si>
    <t>Conducted School Based Fire Drill</t>
  </si>
  <si>
    <t>No. of Fire Drill conducted</t>
  </si>
  <si>
    <t>Project RADAR</t>
  </si>
  <si>
    <t>Complied to Project RADAR Report</t>
  </si>
  <si>
    <t>% of Compliance to Project RADAR Reports</t>
  </si>
  <si>
    <t>% of Project RADAR Reports preparation completed</t>
  </si>
  <si>
    <t>School DRRM IEC and Advocacy Program</t>
  </si>
  <si>
    <t>Conducted DRRM Advocacy Program</t>
  </si>
  <si>
    <t>No. of School DRRM Advocacy Program Conducted</t>
  </si>
  <si>
    <t>Progress Monitoring and Supervision on the integration of  ESD, DRRM, CCAM, and peacebuilding competencies in the delivery of the curriculum</t>
  </si>
  <si>
    <t>Conducted Monitoring and Supervision on the integration of  ESD, DRRM, CCAM, and peacebuilding competencies in the delivery of the curriculum</t>
  </si>
  <si>
    <t>No. of Monitoring Reports submitted</t>
  </si>
  <si>
    <t>a.Strategic data generation using technology(ICT)</t>
  </si>
  <si>
    <t>b.Systematic data management;</t>
  </si>
  <si>
    <t>c.Training and development of teaching and non-teaching personnel; and</t>
  </si>
  <si>
    <t>d.Accessibility of documents/data needed by the stakeholder</t>
  </si>
  <si>
    <t>Improve capability of SDO, schools, and LCs on the Utilization of Existing Management Information Systems to generate relevant education data for planning and decision-making</t>
  </si>
  <si>
    <t>PLANNING AND MANAGEMENT INFORMATION SYSTEM - LIS/EBEIS, NSBI, PMIS</t>
  </si>
  <si>
    <t>Enhanced Basic Education Information System (EBEIS)-BOSY Encoding</t>
  </si>
  <si>
    <t>Implemented EBEIS-BOSY Encoding</t>
  </si>
  <si>
    <t>No. of Government School Profile submitted to EBEIS</t>
  </si>
  <si>
    <t>% of encoding, uploading, and submission made</t>
  </si>
  <si>
    <t>Jan-March, April-June 2025</t>
  </si>
  <si>
    <t>School Head, LIS/EBEIS Coordinators, Class Advisers, SGOD Personnel</t>
  </si>
  <si>
    <t>Supplies</t>
  </si>
  <si>
    <t xml:space="preserve">Learner Information System (LIS)-Encoding of Early Registration 2024-2025 Data </t>
  </si>
  <si>
    <t>Early Registration Data Updated in the LIS</t>
  </si>
  <si>
    <t>% of Learners encoded in the LIS</t>
  </si>
  <si>
    <t>April-June, July-Sept 2025</t>
  </si>
  <si>
    <t>Learner Information System (LIS)-BOSY Updating of Learners Profile</t>
  </si>
  <si>
    <t>Learners Profile for BOSY Updated in the LIS</t>
  </si>
  <si>
    <t>% of Learners encoded/updated in the LIS</t>
  </si>
  <si>
    <t>Learner Information System (LIS)-EOSY Updating of Learners Profile</t>
  </si>
  <si>
    <t>Learners Profile for EOSY Updated in the LIS</t>
  </si>
  <si>
    <t>Encoding and Updating of National Schools Building Inventory (NSBI) Data</t>
  </si>
  <si>
    <t>NSBI Data updated in the NSBI Facility</t>
  </si>
  <si>
    <t>% of NSBI Data encoded/updated in the NSBI Facility</t>
  </si>
  <si>
    <t>Program Management Information System (PMIS)</t>
  </si>
  <si>
    <t>Implemented PMIS</t>
  </si>
  <si>
    <t>% of WFP encoded/updated in the PMIS</t>
  </si>
  <si>
    <t>School Head, PMIS Coordinator, AO-II, ADAS-III, ADAS-II, SGOD Personnel</t>
  </si>
  <si>
    <t>1.Learner-friendly and conducive learning environment;</t>
  </si>
  <si>
    <t>2.Provision of facilities that promote the health and well-being of learners;</t>
  </si>
  <si>
    <t>3.Institutionalization of discipline measures in the school;</t>
  </si>
  <si>
    <t>4.Promotion of collaborative school responsibility</t>
  </si>
  <si>
    <t>Promote Rights-based Education (RBE) and Childs Right Education (CRE)</t>
  </si>
  <si>
    <t>Strenghten capability of the School to operationalize RBE and CRE Frameworks</t>
  </si>
  <si>
    <t>CHILD PROTECTION PROGRAM</t>
  </si>
  <si>
    <t>Progress monitoring on the implementation of CHILD PROTECTION POLICY</t>
  </si>
  <si>
    <t>Implementation of CPP monitored and evaluated</t>
  </si>
  <si>
    <t>Conduct of IEC and Advocacy Activities on CHILD PROTECTION POLICY</t>
  </si>
  <si>
    <t>IEC and Advocacy Activities on CHILD PROTECTION POLICY conducted</t>
  </si>
  <si>
    <t>Strengthen monitoring and supervision on the integration of RBE and CRE in the delivery of the curriculum</t>
  </si>
  <si>
    <t>RIGHTS-BASED EDUCATION / CHILD RIGHTS EDUCATION</t>
  </si>
  <si>
    <t>Conduct of IEC and Advocacy Activities on RBE and CRE</t>
  </si>
  <si>
    <t>IEC and Advocacy Activities on RBE and CRE conducted</t>
  </si>
  <si>
    <t>Progress Monitoring and Supervision on the integration of RBE and CRE competencies in the delivery of the curriculum</t>
  </si>
  <si>
    <t>Conducted Monitoring and Supervision on the integration of  RBE and CRE competencies in the delivery of the curriculum</t>
  </si>
  <si>
    <t>Provide learners with basic health and nutrition services</t>
  </si>
  <si>
    <t>Improve mechanisms on Program Management and Service Delivery  of Health and Nutrition Programs and Services</t>
  </si>
  <si>
    <t>OPLAN KALUSUGAN (OK) SA DEPED PROGRAM</t>
  </si>
  <si>
    <t>Conduct of IEC and Advocacy Activities on OPLAN KALUSUGAN (OK) SA DEPED PROGRAM</t>
  </si>
  <si>
    <t>IEC and Advocacy Activities on OPLAN KALUSUGAN (OK) SA DEPED PROGRAM conducted</t>
  </si>
  <si>
    <t>School Head, School Health Coordinator, Teachers, EPS In-Charge, SGOD-SHU Personnel</t>
  </si>
  <si>
    <t>Monitoring on the Implementation of School Health and Nutrition Program</t>
  </si>
  <si>
    <t>School-Based Feeding Program under SBFP Fund</t>
  </si>
  <si>
    <t>Conducted school based feeding program under SBFP</t>
  </si>
  <si>
    <t>No. of Learners benefitted</t>
  </si>
  <si>
    <t>School-Based Feeding Program under School Canteen Fund</t>
  </si>
  <si>
    <t>Conducted school based feeding program under the school canteen</t>
  </si>
  <si>
    <t>School-Based Feeding Program under Private Donors / Individuals / Organization</t>
  </si>
  <si>
    <t>Conducted school based feeding program under Private Individuals/Donors/ Organizations</t>
  </si>
  <si>
    <t>School-Based Deworming</t>
  </si>
  <si>
    <t>Conducted school based deworming</t>
  </si>
  <si>
    <t>% of target participants benefitted</t>
  </si>
  <si>
    <t>School-Based Dengue Vaccination</t>
  </si>
  <si>
    <t>Conducted school based Dengue - Vaccination</t>
  </si>
  <si>
    <t>School-Based MR Immunization</t>
  </si>
  <si>
    <t>Conducted MR-TD Vaccination</t>
  </si>
  <si>
    <r>
      <t xml:space="preserve">OPLAN KALUSUGUAN (OK) SA DEPED - </t>
    </r>
    <r>
      <rPr>
        <b/>
        <sz val="9"/>
        <color theme="1"/>
        <rFont val="Calibri"/>
        <family val="2"/>
        <scheme val="minor"/>
      </rPr>
      <t>Medical, Dental, and Nursing Services</t>
    </r>
  </si>
  <si>
    <t>Conducted Universal Medical, Dental and Nursing Services</t>
  </si>
  <si>
    <t>OPLAN KALUSUGUAN (OK) SA DEPED - Adolescent Reproductive Health (ARH) and National Drug Education Program (NDEP) supported by comprehensive tobacco control</t>
  </si>
  <si>
    <t>Implemented ARH and NDEP</t>
  </si>
  <si>
    <t>COMPREHENSIVE WATER, SANITATION AND HYGIENE IN SCHOOLS (WINS) PROGRAM</t>
  </si>
  <si>
    <t>WINS Program Implemented</t>
  </si>
  <si>
    <t>No. of WASH Facilities maintained in school</t>
  </si>
  <si>
    <t>No. of WINS Related Activities Conducted</t>
  </si>
  <si>
    <t>School Head, Teachers, EPS In-Charge, CID, SGOD, OSDS Personnel</t>
  </si>
  <si>
    <t>Environmental and School Greening Program</t>
  </si>
  <si>
    <t>Gulayan sa Paaralan</t>
  </si>
  <si>
    <t xml:space="preserve">Implemented Gulayan sa Paaralan </t>
  </si>
  <si>
    <t>No. of Garden maintained in school</t>
  </si>
  <si>
    <t>No. of Gulayan sa Paaralan Related Activities Conducted</t>
  </si>
  <si>
    <t>Waste Segregation and Management</t>
  </si>
  <si>
    <t>Conducted Waste Segregation and Management</t>
  </si>
  <si>
    <t>No. of Material Recovery Facility (MRF) Maintained in school</t>
  </si>
  <si>
    <t>No. of Waste Segregation and Management Related Activities Conducted</t>
  </si>
  <si>
    <t>Nurture and protect learners’ mental and psychosocial health</t>
  </si>
  <si>
    <t>Strengthen capacity of the schools to provide adequate services in ensuring the mental and psychosocial well-being of learners</t>
  </si>
  <si>
    <t>OPLAN KALUSUGUAN (OK) SA DEPED - School Mental Health Program</t>
  </si>
  <si>
    <t>Progress monitoring on Information, Education, Communication (IEC) Campaign on School Mental Health Program through print and non-print media platforms</t>
  </si>
  <si>
    <t>IEC and Advocacy Activities on School Mental Health Program conducted</t>
  </si>
  <si>
    <t>% of target internal and external stakeholders benefitted</t>
  </si>
  <si>
    <t>Promote learners’ physical and socio-emotional skills development</t>
  </si>
  <si>
    <t xml:space="preserve">Strengthen capacity of the school to provide adequate services in promoting socio-emotional skills development of learners </t>
  </si>
  <si>
    <t>PHYSICAL FITNESS AND SCHOOL SPORTS</t>
  </si>
  <si>
    <t>Training of Athletes in preparation for Cluster Meet</t>
  </si>
  <si>
    <t>Conducted Trainings of athletes in preparation for Cluster Meet</t>
  </si>
  <si>
    <t>% of target participants trained</t>
  </si>
  <si>
    <t>No. of trainings conducted</t>
  </si>
  <si>
    <t>School Head, Teacher-Coaches, EPS In-Charge, SGOD Personnel</t>
  </si>
  <si>
    <t>Training of Athletes in preparation for City Athletic Meet</t>
  </si>
  <si>
    <t>Conducted Trainings of athletes in preparation for City Athletic Meet</t>
  </si>
  <si>
    <t>Participation to Cluster Athletic Meet, City Athletic Meet, CLRAA Meet and Palarong Pambansa</t>
  </si>
  <si>
    <t>Participated in Cluster Athletic Meet, City Athletic Meet, CLRAA Meet and Palarong Pambansa</t>
  </si>
  <si>
    <t>% of target learner-athletes participated</t>
  </si>
  <si>
    <t>% of participation in Athletic Meet/Competitions</t>
  </si>
  <si>
    <t>Supplies and Materials, Travel</t>
  </si>
  <si>
    <t>Strengthen capacity of the school to develop learners who are value-driven, career-oriented, culturally-rooted and socially responsible</t>
  </si>
  <si>
    <t>YOUTH FORMATION AND DEVELOPMENT PROGRAM</t>
  </si>
  <si>
    <t>Progress Monitoring on the Implementation of Scouting Movement (Boy Scout and Girl Scout of the Philippines)</t>
  </si>
  <si>
    <t>Scouting Movement Implemented</t>
  </si>
  <si>
    <t>% of target learners registered as BSP and GSP Members</t>
  </si>
  <si>
    <t>No. of BSP and GSP related activities conducted</t>
  </si>
  <si>
    <t>School Head, BSP/GSP Coordinators, EPS In-Charge, SGOD Personnel</t>
  </si>
  <si>
    <t>Supplies and Materials, Registration Fee</t>
  </si>
  <si>
    <t xml:space="preserve">Progress monitoring on the Implementation of SSG/SPG/YES-O </t>
  </si>
  <si>
    <t xml:space="preserve">SSG/SPG/YES-O Implemented </t>
  </si>
  <si>
    <t>No. of Youth Organizations (SSG/SPG/YES-O) monitored in school</t>
  </si>
  <si>
    <t>No. of SSG/SPG/YES-O related activities conducted</t>
  </si>
  <si>
    <t>School Head, SSG/SPG/YES-O Advisers, EPS In-Charge, SGOD Personnel</t>
  </si>
  <si>
    <t>Strengthen Schools' Capacity to Retain Learners in Schools</t>
  </si>
  <si>
    <t>Enhance capacity of the school to adress high drop-out rates, repeater and leaver rates</t>
  </si>
  <si>
    <t>DROP-OUT REDUCTION PROGRAM (DORP)</t>
  </si>
  <si>
    <t xml:space="preserve">Progress Monitoring on the Implementation of Dropout Reducation Program </t>
  </si>
  <si>
    <t>DORP Implemented</t>
  </si>
  <si>
    <t>% of Target Learners-at-risk of Dropping Out assisted</t>
  </si>
  <si>
    <t>No. of DORP-related activities conducted</t>
  </si>
  <si>
    <t>Jan-March, April-June, Oct-Dec 2025</t>
  </si>
  <si>
    <t>School Head, DORP Coordinator, Class Advisers, EPS In-Charge, SGOD Personnel</t>
  </si>
  <si>
    <t>Strengthen Schools’ Capacity to Ensure Learners’ Continuity to Next Stage</t>
  </si>
  <si>
    <t>Improve schools’ capacity to provide School Guidance and Counselling Services for struggling learners and under achievers</t>
  </si>
  <si>
    <t>SCHOOL GUIDANCE AND COUNSELLING PROGRAM AND SERVICES</t>
  </si>
  <si>
    <t>Progress Monitoring and Provision of TA on the Implementation of School Guidance and Counselling Program and Services</t>
  </si>
  <si>
    <t>School Guidance and Counselling Program and Services Implemented</t>
  </si>
  <si>
    <t>% of Target Learners assisted</t>
  </si>
  <si>
    <t>Promote Gender Responsive Basic Education</t>
  </si>
  <si>
    <t>Strengthen mechanisms of SDO, Schools, and Learning Centers to integrate the principles of gender equality, gender equity, gender positivity, non-discrimination, and human rights in the provision and governance of basic education</t>
  </si>
  <si>
    <t>GENDER AND DEVELOPMENT (GAD) PROGRAM</t>
  </si>
  <si>
    <t>Progress monitoring on the implementation of GENDER AND DEVELOPMENT (GAD) PROGRAM</t>
  </si>
  <si>
    <t>Implementation of GAD Program monitored and evaluated</t>
  </si>
  <si>
    <t>% of Target Outputs accomplished</t>
  </si>
  <si>
    <t>School Head, School GFPS, GAD Advocates &amp; Partners</t>
  </si>
  <si>
    <t>Strengthen decentralization efforts at the school level to better respond to their specific education needs</t>
  </si>
  <si>
    <t>Improve capability of the school to practice participative planning, decision-making and management based on the principles of shared governance and accountability</t>
  </si>
  <si>
    <t>SCHOOL-BASED MANAGEMENT</t>
  </si>
  <si>
    <t>Progress monitoring on the implementation of SCHOOL-BASED MANAGEMENT</t>
  </si>
  <si>
    <t>Improved level of SBM Practice obtained</t>
  </si>
  <si>
    <t>% of target outputs accomplished</t>
  </si>
  <si>
    <t>a.Participation and completion of DepEd Initiated/sponsored Professional Development Program</t>
  </si>
  <si>
    <t>b.Conducted need-based assessment.</t>
  </si>
  <si>
    <t>c.Conducted School Based INSET/LAC</t>
  </si>
  <si>
    <t>d.Consulted teachers and school personnel on their professional goals;</t>
  </si>
  <si>
    <t>e.Created a database on monitoring and evaluation system on personnel achievement/accomplishment</t>
  </si>
  <si>
    <t>Strengthen Competence of Teachers and Instructional Leaders in areas such as content knowledge and pedagogy /instruction, curriculum and planning, responding to learner diversity, and assessment and reporting</t>
  </si>
  <si>
    <t>Ensure the delivery of an integrated and needs-based capability building interventions accessible to all Instructional Leaders and Managers including Teaching Personnel and Learning Facilitators</t>
  </si>
  <si>
    <t>EDUCATION HUMAN RESOURCE DEVELOPMENT PROGRAM (EHRDP)</t>
  </si>
  <si>
    <t>Preparation and Submission of Training Needs Analysis Report, L&amp;D Plan, SLAC Plan for SY 2024-2025 Implementation</t>
  </si>
  <si>
    <t>Training Needs Analysis Report, L&amp;D Plan, SLAC Plan for SY 2023-2024 Implementation prepared and submitted</t>
  </si>
  <si>
    <t>No. of Report / Plans submitted</t>
  </si>
  <si>
    <t>No. of Planning Session conducted</t>
  </si>
  <si>
    <t>Sept-Dec 2025</t>
  </si>
  <si>
    <t>School Head, School Planning Team, SGC, CID-EPSvr In-Charge, SGOD Personnel</t>
  </si>
  <si>
    <t>School-led Training and Capacity Building Activities for CY 2025 conducted through MOOE Fund</t>
  </si>
  <si>
    <t>School-led Training and Capacity Building Activities conducted</t>
  </si>
  <si>
    <t>No. of School-Based Personnel Trained and Capacitated</t>
  </si>
  <si>
    <t>No. of School-led Training and Capacity Building Activities conducted</t>
  </si>
  <si>
    <t>School-led Training and Capacity Building Activities for CY 2025 conducted through SCHOOL CANTEEN Fund</t>
  </si>
  <si>
    <t>SLAC Sessions conducted through MOOE Fund</t>
  </si>
  <si>
    <t>SLAC Sessions conducted</t>
  </si>
  <si>
    <t>No. of School-Based Personnel participated</t>
  </si>
  <si>
    <t>No. of SLAC Sessions conducted</t>
  </si>
  <si>
    <t>SLAC Sessions conducted through SCHOOL CANTEEN Fund</t>
  </si>
  <si>
    <t>SLAC Sessions conducted through Private Funding or Partnership</t>
  </si>
  <si>
    <t>Attendance to Regional, National, &amp; International Trainings, Seminars, Workshops, Conferences</t>
  </si>
  <si>
    <t>Regional, National, &amp; International Trainings, Seminars, Workshops, Conferences attended by School-Based Personnel</t>
  </si>
  <si>
    <t>% of Target School-Based Personnel Trained and Capacitated</t>
  </si>
  <si>
    <t>% of Target Regional, National, &amp; International Trainings, Seminars, Workshops, Conferences attended</t>
  </si>
  <si>
    <t>School-Based Personnel</t>
  </si>
  <si>
    <t>Registration, Travel</t>
  </si>
  <si>
    <t>Attendance to SDO-LED Trainings, Seminars, Workshops, Conferences</t>
  </si>
  <si>
    <t>SDO-LED Trainings, Seminars, Workshops, Conferences  attended by School-Based Personnel</t>
  </si>
  <si>
    <t>% of Target SDO-LED Trainings, Seminars, Workshops, Conferences attended</t>
  </si>
  <si>
    <t>4. Implemented a school rewards system to recognize and motivate learners, school personnel and other stakeholders for exemplary performance and/or continued support.</t>
  </si>
  <si>
    <t>a.School based Reward guidelines</t>
  </si>
  <si>
    <t>b.School PRAISE program</t>
  </si>
  <si>
    <t>c.Conduct of awardee validation based on the criteria</t>
  </si>
  <si>
    <t>d.Conduct of awarding program</t>
  </si>
  <si>
    <t>Enhance Human Resources Management Competencies, Systems, and Practices towards HR Excellence</t>
  </si>
  <si>
    <t>Encourage creativity, innovativeness, efficiency, integrity, and productivity in public service by rewarding and recognizing School Employees</t>
  </si>
  <si>
    <t xml:space="preserve">PRIME-HR Pillar:  REWARDS AND RECOGNITION      </t>
  </si>
  <si>
    <t>Implementation of School PRAISE Program</t>
  </si>
  <si>
    <t>School PRAISE Program Implemented</t>
  </si>
  <si>
    <t>% of Target School-Based Personnel recognized and rewarded</t>
  </si>
  <si>
    <t>No. of School PRAISE Program related activities conducted</t>
  </si>
  <si>
    <t>School PRAISE Committee</t>
  </si>
  <si>
    <t>Conduct of School PRAISE Awarding Ceremony</t>
  </si>
  <si>
    <t>School PRAISE Awarding Ceremony conducted</t>
  </si>
  <si>
    <t>No. of Awarding Ceremony / Recognition rites conducted</t>
  </si>
  <si>
    <t>D. HUMAN RESOURCE &amp; TEAM DEVELOPMENT</t>
  </si>
  <si>
    <t>a. Provide opportunities for
promotion and
professional development
of school personnel</t>
  </si>
  <si>
    <t>b. Facilitate timely receipt of Compensation and Benefits for personnel</t>
  </si>
  <si>
    <t>HUMAN RESOURCE &amp; TEAM DEVELOPMENT</t>
  </si>
  <si>
    <t>Improve capability of the school to provide personnel action and compensation</t>
  </si>
  <si>
    <t>PERSONNEL MANAGEMENT AND ADMINISTRATION</t>
  </si>
  <si>
    <t>Personnel Administration</t>
  </si>
  <si>
    <t>Management of Personnel Records/Updating of 201 Files of Personnel</t>
  </si>
  <si>
    <t>Updated 201 Files of Personnel</t>
  </si>
  <si>
    <t>No. of Updated 201 Files of Personnel</t>
  </si>
  <si>
    <t>School Head, AO-II, OSDS-Personnel</t>
  </si>
  <si>
    <t>Application and Implementation of Salary Adjustment of Personnel per DBM Issuances</t>
  </si>
  <si>
    <t>Salary Adjustment of Personnel implemented</t>
  </si>
  <si>
    <t>No. of Personnel with Salary Adjustment</t>
  </si>
  <si>
    <t>Application and Implementation of Step Increment of Personnel per DBM Issuances</t>
  </si>
  <si>
    <t>Step Increment of Personnel implemented</t>
  </si>
  <si>
    <t>No. of Personnel with Approved Step Increment to be Implemented</t>
  </si>
  <si>
    <t>Personnel Actions</t>
  </si>
  <si>
    <t>Upgrading of Position through ERF and Reclassification of Positions</t>
  </si>
  <si>
    <t>Applications for ERF/Upgrading/Reclass of Positions of Personnel submitted to SDO for processing</t>
  </si>
  <si>
    <t>% of target Applications for ERF/Upgrading/Reclass of Positions of Personnel submitted to SDO for processing</t>
  </si>
  <si>
    <t>Promotions, Transfers, &amp; Reassignments of Personnel</t>
  </si>
  <si>
    <t>Promotions, Transfers, &amp; Reassignments of Personnel implemented</t>
  </si>
  <si>
    <t>% of Target Promotions, Transfers, &amp; Reassignments of Personnel implemented</t>
  </si>
  <si>
    <t>a. Coordinated System of Records Management
promotion and
professional development
of school personnel</t>
  </si>
  <si>
    <t>b. Sustained delivery of General Services</t>
  </si>
  <si>
    <t>Improve capability of the school to provide coordinated systems for records management and general services</t>
  </si>
  <si>
    <t>School Records Management</t>
  </si>
  <si>
    <t>Maintenance of Records Management System, Receiving and Releasing of Documents, Document Authentication and Verification</t>
  </si>
  <si>
    <t>FILEHOLD SYSTEM utilized</t>
  </si>
  <si>
    <t>Percentage of Utilization of FILEHOLD SYSTEM</t>
  </si>
  <si>
    <t>General Services</t>
  </si>
  <si>
    <t>Security and Custody of Properties, Maintenance of SDO Grounds and Facilities</t>
  </si>
  <si>
    <t>Regular Transactions Completed and Accomplished</t>
  </si>
  <si>
    <t>Percentage of Transactions accomplished</t>
  </si>
  <si>
    <t xml:space="preserve">Percentage of Transactions completed </t>
  </si>
  <si>
    <t>Improve capability of the school to provide coordinated systems for property and supply management</t>
  </si>
  <si>
    <t>Enhanced System of Accounting, Recording, and Inventory School Property (Physical Plant, Property, and Equipment)</t>
  </si>
  <si>
    <t>Conduct of Annual Inspection and Physical Inventory of School Property, Preparation and Submission of Annual Inspection and Physical Inventory Report of School Property</t>
  </si>
  <si>
    <t>Conducted Physical Inventory of School Properties, Annual Inspection and Physical Inventory Report of School Property submitted</t>
  </si>
  <si>
    <t>No. of Inventory Report submitted</t>
  </si>
  <si>
    <t>No. of Inspection/Inventory activities conducted</t>
  </si>
  <si>
    <t>July-August-September 2025</t>
  </si>
  <si>
    <t>School Head, School Property Custodian, OSDS Personnel</t>
  </si>
  <si>
    <t>a. PhilGEPS posting /Compliance to RA 9184</t>
  </si>
  <si>
    <t>Implementation of 2025 Annual Procurement Plan</t>
  </si>
  <si>
    <t>Identified Supplies and Services under APP-CSE and APP-Non-CSE procured</t>
  </si>
  <si>
    <t>Percentage of Supplies and Services procured</t>
  </si>
  <si>
    <t>Percentage of procurement activities conducted</t>
  </si>
  <si>
    <t>E. FINANCE AND RESOURCE MANAGEMENT MOBILIZATION</t>
  </si>
  <si>
    <t>1.Systematic and transparent utilization of funds;</t>
  </si>
  <si>
    <t>2.Updated and orderly liquidation of funds;</t>
  </si>
  <si>
    <t>3.Updated and orderly canteen report; and</t>
  </si>
  <si>
    <t>4.Effective management of resources</t>
  </si>
  <si>
    <t>FINANCE AND RESOURCE MANAGEMENT MOBILIZATION</t>
  </si>
  <si>
    <t>Improve capability of SDO, schools, and LCs to employ economical, judicious and cost-efficient utilization of financial resources</t>
  </si>
  <si>
    <t>School MOOE Downloading</t>
  </si>
  <si>
    <t>Downloaded MOOE Funds</t>
  </si>
  <si>
    <t>No. of Months covered by MOOE Downloading</t>
  </si>
  <si>
    <t>No. of MOOE downloading activities conducted</t>
  </si>
  <si>
    <t>School Head, School BAC, AO-II, ADAS-III, ADAS-II, OSDS-Budget&amp;Finance</t>
  </si>
  <si>
    <t>School MOOE Liquidation</t>
  </si>
  <si>
    <t>Liquidated Cash Advances and submitted liquidation reports to SDO</t>
  </si>
  <si>
    <t xml:space="preserve">No. of School MOOE Liquidation Reports submitted to SDO </t>
  </si>
  <si>
    <t>No. of MOOE liquidation activities conducted</t>
  </si>
  <si>
    <t>School Canteen Fund</t>
  </si>
  <si>
    <t>Submitted Reports on the Utilization of Schol Canteen Fund</t>
  </si>
  <si>
    <t>No. of Reports submitted on the Utilization of School Canteen Fund</t>
  </si>
  <si>
    <t>School Head, Canteen Coordinator, SGOD Personnel, OSDS Budget&amp;Finance</t>
  </si>
  <si>
    <t>Maximum Utilization of Allocated Budget to Support the Operation and Maintenance of School</t>
  </si>
  <si>
    <t>Payments for Electricity Expenses</t>
  </si>
  <si>
    <t>Electricity Expenses paid</t>
  </si>
  <si>
    <t>No. of Utility expense paid</t>
  </si>
  <si>
    <t>No. of Payments Made</t>
  </si>
  <si>
    <t>Utility</t>
  </si>
  <si>
    <t>Payments for Water Expenses</t>
  </si>
  <si>
    <t>Water Expenses paid</t>
  </si>
  <si>
    <t>Payments for Internet Expenses</t>
  </si>
  <si>
    <t>Internet Expenses paid</t>
  </si>
  <si>
    <t>Payments for Communication expense Expenses</t>
  </si>
  <si>
    <t>Communication expense paid</t>
  </si>
  <si>
    <t>Procurement of School and Office Supplies</t>
  </si>
  <si>
    <t xml:space="preserve"> School and Office Supplies procured</t>
  </si>
  <si>
    <t>No.of Procurement Activity for Office Supplies</t>
  </si>
  <si>
    <t>No. of Procurement Activities conducted</t>
  </si>
  <si>
    <t>Hiring of Contract of Service</t>
  </si>
  <si>
    <t>COS hired</t>
  </si>
  <si>
    <t>No. COS hired</t>
  </si>
  <si>
    <t>COS</t>
  </si>
  <si>
    <t>Fidelity Bond</t>
  </si>
  <si>
    <t>Fidelity Bond paid</t>
  </si>
  <si>
    <t>No. Fidelity Bond paid</t>
  </si>
  <si>
    <t>Travelling Expenses</t>
  </si>
  <si>
    <t>Travel Expenses paid</t>
  </si>
  <si>
    <t>No. Travel Expenses paid</t>
  </si>
  <si>
    <t>Travel</t>
  </si>
  <si>
    <t>Other MOOE</t>
  </si>
  <si>
    <t>Other MOOE paid</t>
  </si>
  <si>
    <t>No. of Other MOOE paid</t>
  </si>
  <si>
    <t>F. GOVERNANCE AND ACCOUNTABILITY (Legal Services)</t>
  </si>
  <si>
    <t>Improve capability of schools to employ resolution on grievances and complaints</t>
  </si>
  <si>
    <t>DEPED GRIEVANCE MACHIENERY</t>
  </si>
  <si>
    <t>Implementation of DepEd Grievance Machienry</t>
  </si>
  <si>
    <t>Grievances and Complaints resolved, Recommendations of the Fact-Finding Committee considered by the Disciplining Authority</t>
  </si>
  <si>
    <t>Percentage and number of cases / complaints acted upon</t>
  </si>
  <si>
    <t>Percentage of review activities conducted</t>
  </si>
  <si>
    <t>School Head, School Grievance Committee</t>
  </si>
  <si>
    <t>G. LEARNING ENVIRONMENT</t>
  </si>
  <si>
    <t>1. Managed school facilities and equipment in adherence to policies, guidelines and issuances on the acquisition, recording, utilization, repair and maintenance, storage and disposal. The following indicators are to be evaluated:</t>
  </si>
  <si>
    <t>a.Well-conducive school learning environment</t>
  </si>
  <si>
    <t>b.Orderly school Inventory records;</t>
  </si>
  <si>
    <t>c.Records of physical facilities management</t>
  </si>
  <si>
    <t>d.NSBI Data</t>
  </si>
  <si>
    <t>Ensure provision of crucial resources in basic education</t>
  </si>
  <si>
    <t>Prioritize the Allocation of Basic Education Facilities Fund (BEFF) and City SEF to identified schools needing School Building Construction, Repair and Maintenance</t>
  </si>
  <si>
    <t>BASIC EDUCATION INPUTS - Basic Education Facilities Repair and Maintenance</t>
  </si>
  <si>
    <t>School Building Repair and Maintenance Works</t>
  </si>
  <si>
    <t>SCHOOL MOOE-School Building Repair</t>
  </si>
  <si>
    <t>SCHOOL MOOE-School Building Repair Implemented</t>
  </si>
  <si>
    <t>No. of Classrooms Repaired</t>
  </si>
  <si>
    <t>No. of activity conducted</t>
  </si>
  <si>
    <t>School Head, SPFC, SDO Engr.</t>
  </si>
  <si>
    <t>Canteen Fund-School Building Repair</t>
  </si>
  <si>
    <t>Canteen Fund-School Building Repair Implemented</t>
  </si>
  <si>
    <t>PTA Fund-School Building Repair</t>
  </si>
  <si>
    <t>PTA Fund-School Building Repair Implemented</t>
  </si>
  <si>
    <t>Private Donor-School Building Repair</t>
  </si>
  <si>
    <t>Private Donor-School Building Repair Implemented</t>
  </si>
  <si>
    <t>School Facilities Repair Works</t>
  </si>
  <si>
    <t>School Facilities Repair Works Implemented</t>
  </si>
  <si>
    <t>No. of Facilities Repaired</t>
  </si>
  <si>
    <t>Office Equipment and ICT Equipment Repair and Maintenance Works</t>
  </si>
  <si>
    <t>SCHOOL MOOE-Office and ICT Equipment Repair and Maintenance</t>
  </si>
  <si>
    <t>SCHOOL MOOE-Office and ICT Equipment Repair and Maintenance Implemented</t>
  </si>
  <si>
    <t>No. of Office and ICT Equipment Repaired</t>
  </si>
  <si>
    <t>School Head, SPFC, SDO Engr., SDO IT Officer</t>
  </si>
  <si>
    <t>Canteen Fund-Office and ICT Equipment Repair and Maintenance</t>
  </si>
  <si>
    <t>Canteen Fund-Office and ICT Equipment Repair and Maintenance Implemented</t>
  </si>
  <si>
    <t>PTA Fund-Office and ICT Equipment Repair and Maintenance</t>
  </si>
  <si>
    <t>PTA Fund-Office and ICT Equipment Repair and Maintenance Implemented</t>
  </si>
  <si>
    <t>Private Donor-Office and ICT Equipment Repair and Maintenance</t>
  </si>
  <si>
    <t>Private Donor-Office and ICT Equipment Repair and Maintenance Implemented</t>
  </si>
  <si>
    <t>2. Managed and maintained the Information and Technology (ICT) Systems and Infrastructure of the school to effectively support operations</t>
  </si>
  <si>
    <t>a. Provide necessary ICT Tools and Equipment in support to the integration of technology in the teaching and learning</t>
  </si>
  <si>
    <t xml:space="preserve">Strenthen capability of the school to provide necessary ICT Tools and Equipment in support to the integration of technology in the teaching and learning process </t>
  </si>
  <si>
    <t>BASIC EDUCATION INPUTS PROGRAM - Computerization Program</t>
  </si>
  <si>
    <t>PROJECT</t>
  </si>
  <si>
    <t>“MEYCAUAYAN CONNECT : ICT Infrastructure Project”, "Project HENRYS" (Highly Enhanced Network Data RepositoRy and Surveillance)</t>
  </si>
  <si>
    <t>Progress monitoring on the implementation and utilization of DCP Packages, MEYCAUAYAN CONNECT and Project HENRYS</t>
  </si>
  <si>
    <t>MEYCAUAYAN CONNECT and Project HENRYS implemented and utilized</t>
  </si>
  <si>
    <t>No. of Monitiring Reports submitted</t>
  </si>
  <si>
    <t>School Head, School ICT Coordinator, SDO IT Officer</t>
  </si>
  <si>
    <t>H. GOVERNANCE AND ACCOUNTABILITY (Partnership and Linkages)</t>
  </si>
  <si>
    <t xml:space="preserve">1. Managed school organizations, such as learner organizations, faculty clubs and parent- teacher associations, by applying relevant policies and guidelines to support the attainment of institutional goals. </t>
  </si>
  <si>
    <t>a.Manage school organizations to support the attainment of institutional goals;</t>
  </si>
  <si>
    <t>b.Established regular communication and engagement with various stakeholhers;</t>
  </si>
  <si>
    <t>c.Conceptualize and implement programs/projects with the organization</t>
  </si>
  <si>
    <t>d.Shared and replicated programs by other schools</t>
  </si>
  <si>
    <t>Strengthen stakeholder engagement and collaboration</t>
  </si>
  <si>
    <t xml:space="preserve">Improve capability of SDO, schools, and LCs to facilitate Active Collaboration on Resource Generation and Management, and Sustainable Partnership </t>
  </si>
  <si>
    <t>BUILDING PARTNERSHIPS AND LINKAGES PROGRAM</t>
  </si>
  <si>
    <t>Conduct of Quarterly Needs Assessment and Inventory of Donations of Schools and submission of corresponding reports</t>
  </si>
  <si>
    <t>Quarterly Needs Assessment and Inventory of Donations Report submitted</t>
  </si>
  <si>
    <t>No. of Quarterly Needs Assessment and Inventory of Donations Report submitted</t>
  </si>
  <si>
    <t>No. of report preration conducted</t>
  </si>
  <si>
    <t>School Head, School ASP Coordinator, Stakeholders and Partners</t>
  </si>
  <si>
    <t>Signing of Partnership Agreements on Education PPAs supported by existing and potential partners formalized through MOA/MOU</t>
  </si>
  <si>
    <t>Partnership Agreements formalized through MOA/MOU</t>
  </si>
  <si>
    <t>No. of signed MOA/MOU</t>
  </si>
  <si>
    <t>School Head, SGC, Stakeholders and Partners</t>
  </si>
  <si>
    <t>Education Partner’s Recognition Program</t>
  </si>
  <si>
    <t>Education Partner’s Recognition Program conducted</t>
  </si>
  <si>
    <t>% of Target Education Partners participated</t>
  </si>
  <si>
    <t>Monthly updating of DepEd Partnerships Database System (DPDS)</t>
  </si>
  <si>
    <t>DepEd Partnerships Database System (DPDS) updated</t>
  </si>
  <si>
    <t>% of Target DPDS data updated</t>
  </si>
  <si>
    <t>School Head, School ASP Coordinator, SGOD Personnel</t>
  </si>
  <si>
    <t xml:space="preserve">2. Communicated effectively in speaking and in writing to teachers, learners, parents and other stakeholders, through the positive use of communication platforms, to facilitate information sharing, collaboration and support. </t>
  </si>
  <si>
    <t>a.Conduct of school programs involving varying stakeholders</t>
  </si>
  <si>
    <t>b.Extension of community engagement to support the school</t>
  </si>
  <si>
    <t>c.Lead in enriching communication opportunities through various channels</t>
  </si>
  <si>
    <t>d.Established regular communication and engagement with various stakeholders</t>
  </si>
  <si>
    <t>Provide all education stakeholers with updated information on the progress of implementation of SIP</t>
  </si>
  <si>
    <t>EDUCATION INFORMATION AND COMMUNICATION SERVICES</t>
  </si>
  <si>
    <t xml:space="preserve">Conduct of Quarterly GPTA Meeting </t>
  </si>
  <si>
    <t xml:space="preserve"> Quarterly GPTA Meeting conducted</t>
  </si>
  <si>
    <t>% of Target GPTA members attended</t>
  </si>
  <si>
    <t>No. of Quarterly GPTA Meeting conducted</t>
  </si>
  <si>
    <t>School Head, SGC, GPTA, Stakeholders and Partners</t>
  </si>
  <si>
    <t>Presentation and Reporting of School Report Card</t>
  </si>
  <si>
    <t>SRC Presented to Internal and External Stakeholders</t>
  </si>
  <si>
    <t>No. of SRC Presented to Internal and External Stakeholders</t>
  </si>
  <si>
    <t>No. of activies conducted</t>
  </si>
  <si>
    <t>Posting / Updating of Monthly Report of Accomplishments, Photo Documentation of School Activities Conducted and Status of SIP/AIP Implementation to Official Website/Social Media Accounts of the School</t>
  </si>
  <si>
    <t>Monthly Report of Accomplishments, Photo Documentation of School Activities Conducted and Status of SIP/AIP Implementation communicated to Internal and External Stakeholders</t>
  </si>
  <si>
    <t>% of Accomplishment Reports / Photo Documentation updated and posted</t>
  </si>
  <si>
    <t>% of updating / posting completed</t>
  </si>
  <si>
    <t>School Head, School Information Officer, School Communications Team</t>
  </si>
  <si>
    <t>3. Initiated partnerships with the community, such as parents, alumni, authorities, industries and other stakeholders, to strengthen support for learner development, as well as school and community improvement. The indicators are:</t>
  </si>
  <si>
    <t>a.Strengthen school partnerships with internal and external stakeholders</t>
  </si>
  <si>
    <t>b.Conceptualized projects in collaboration with stakeholders</t>
  </si>
  <si>
    <t>c.Initiated/maintained partnerships with varied stakeholders</t>
  </si>
  <si>
    <t>d.School and community improvement and engagement with the LGU for support</t>
  </si>
  <si>
    <t>Improve capability of SDO to collaborate with Local Government of Meycauayan, Barangay, and Other Stakeholders</t>
  </si>
  <si>
    <t>Adopt-A-School Program, Brigada Eskwela, Brigada Pagbasa</t>
  </si>
  <si>
    <t xml:space="preserve">Progress Monitoring on the Implementation of Adopt-A-School Program, Brigada Eskwela, Brigada Eskwela Plus, and Brigada Pagbasa      </t>
  </si>
  <si>
    <t xml:space="preserve">Adopt-A-School Program, Brigada Eskwela, Brigada Eskwela Plus and Brigada Pagbasa implemented  </t>
  </si>
  <si>
    <t>% of Target Outputs obtained</t>
  </si>
  <si>
    <t>Regular Meetings with Education Stakeholders, LGU Officials, and Education Partners</t>
  </si>
  <si>
    <t>Meetings with Education Stakeholders, LGU Officials, and Education Partners</t>
  </si>
  <si>
    <t>% of target Education Stakeholders, LGU Officials, and Education Partners attended</t>
  </si>
  <si>
    <t>No. of meetings with Education Stakeholders, LGU Officials, and Education Partners conducted</t>
  </si>
  <si>
    <t>I. GOVERNANCE AND ACCOUNTABILITY (Office Administration and Performance Management)</t>
  </si>
  <si>
    <t>Improve capability of the school to harmonize and integrate internal systems and processes with the standards set under DepEd QMS Manuals</t>
  </si>
  <si>
    <t>DepEd National Quality Management System</t>
  </si>
  <si>
    <t>Upating of School Operations Manual</t>
  </si>
  <si>
    <t>School Operations Manual updated</t>
  </si>
  <si>
    <t>% of target internal systems, processes and procedures updated</t>
  </si>
  <si>
    <t>School Head, SGC, SPT members</t>
  </si>
  <si>
    <t>Administration of Monthly Client Satisfaction Survey</t>
  </si>
  <si>
    <t>Monthly Client Satisfaction Survey administered</t>
  </si>
  <si>
    <t>% of Rating obtained from Client Satisfaction Survey</t>
  </si>
  <si>
    <t>At least 90% (VS Rating)</t>
  </si>
  <si>
    <t>2. Promoted a culture of 
excellence, innovation, and 
collaboration </t>
  </si>
  <si>
    <t>Promote and Strengthen Culture of Research in Basic Education</t>
  </si>
  <si>
    <t xml:space="preserve">Improve capability of the school to pursue Research Initiatives aligned with DepEd's Basic Education Research Agenda (BERA) </t>
  </si>
  <si>
    <t>EDUCATION POLICY DEVELOPMENT PROGRAM - Research and Development Program</t>
  </si>
  <si>
    <t>School Research and Development / Innovation Initiatives</t>
  </si>
  <si>
    <t>Submitted Reseach / Innovation Proposals</t>
  </si>
  <si>
    <t>No. of School Personnel who submitted Research Proposals to SDO</t>
  </si>
  <si>
    <t>School Head, Teachers, SGOD Personnel</t>
  </si>
  <si>
    <t>Monitoring on the Adoption / Utilization of Research Results and Findings to improve school performance</t>
  </si>
  <si>
    <t>Adopted/Utilized Research Results and Findings to improve school performance</t>
  </si>
  <si>
    <t>No. of Research Results and Findings adopted / utilized</t>
  </si>
  <si>
    <t>Attendance to Research and Development Activities conducted by SDO</t>
  </si>
  <si>
    <t>Attended Research and development Activities</t>
  </si>
  <si>
    <t>% of Research and development Activities attended</t>
  </si>
  <si>
    <t>3.Conducted periodic monitoring and evaluation of office/staff performance on the implementation of the performance management system to ensure career advancement for individual school personnel and to improve office performance.</t>
  </si>
  <si>
    <t>a.Ensure the implementation of the RPMS Cycle</t>
  </si>
  <si>
    <t>b.Conduct of monitoring and evaluation of personnel performance through the PMS; and</t>
  </si>
  <si>
    <t>c.Mentoring and coaching program for teachers</t>
  </si>
  <si>
    <t>Facilitate Individual and Team Growth, Participation and Commitment of all Employees to the attainement of DepEd's Vision, Mission, Goals and Objectives based on Standards of Performance and Behaviors</t>
  </si>
  <si>
    <t>PRIME-HR Pillar: PERFORMANCE MANAGEMENT</t>
  </si>
  <si>
    <t xml:space="preserve">Progress Monitoring on the Implementation of Four Phases of the Results-Based Performance Management System (RPMS) in Schools &amp; LCs                               </t>
  </si>
  <si>
    <t xml:space="preserve">IPCRF of Teachers Reviewed and Evaluated </t>
  </si>
  <si>
    <t>No. of IPCRF of Teachers reviewed and evaluated</t>
  </si>
  <si>
    <t>No. of RPMS related activities conducted</t>
  </si>
  <si>
    <t>School Head, School Performance Management Team, School-Based Personnel</t>
  </si>
  <si>
    <t>SCHOOL-COMMUNITY PLANNING TEAM</t>
  </si>
  <si>
    <t xml:space="preserve">Student Representative		</t>
  </si>
  <si>
    <t xml:space="preserve">Teacher Representative		</t>
  </si>
  <si>
    <t xml:space="preserve">       Parent Representative			</t>
  </si>
  <si>
    <t xml:space="preserve">Member of School Child Protection Committee		</t>
  </si>
  <si>
    <t xml:space="preserve">Member of BDRRMC				</t>
  </si>
  <si>
    <t>Barangay / LGU Representative</t>
  </si>
  <si>
    <t>School Head</t>
  </si>
  <si>
    <t>KEY RESULT AREA - SDO</t>
  </si>
  <si>
    <t>OBJECTIVES</t>
  </si>
  <si>
    <t>KEY RESULT AREA - SCHOOL</t>
  </si>
  <si>
    <t>Strategic Leadership and Management</t>
  </si>
  <si>
    <t>1. Translated the Regional Education Development Plan (REDP) and framework to an Operational Plan that is aligned to the context and situation of the SDO</t>
  </si>
  <si>
    <t>DEDP, SIP of Schools, AIP of Schools</t>
  </si>
  <si>
    <t>2. Established a mechanism for effective implementation of PPAs in the SDO</t>
  </si>
  <si>
    <t>WFP, PPMP, AIP, APP, Budget Utilization Report, Budget and Financial Accountability Report</t>
  </si>
  <si>
    <t>Curriculum Implementation</t>
  </si>
  <si>
    <t>1. Ensured effective management and implementation of curriculum in the SDO in compliance to quality standards</t>
  </si>
  <si>
    <t>Localized and contextualized policies, ACRs of K to 12 /MATATAG curriculum- related PPAs, M&amp;E Results and Analyses, PIR, TA/IS Plans/Forms/Logsheets</t>
  </si>
  <si>
    <t xml:space="preserve">2. Ensured effective management and/or implementation of learning assessments in schools and learning centers for better learning outcomes </t>
  </si>
  <si>
    <t>Consolidated Report on Assessment Results and Analysis</t>
  </si>
  <si>
    <t>3. Managed the implementation of policies, guidelines, and standards, in the development and/or contextualization of learning resources</t>
  </si>
  <si>
    <t>Report on the Developed and /or Contextualized, quailty-assured learning resources, Consolidated Report on the Utilization of Resources</t>
  </si>
  <si>
    <t>Support to school governance and operations</t>
  </si>
  <si>
    <t>1. Established a mechanism for monitoring implementation of PPAs in the SDOs</t>
  </si>
  <si>
    <t>Approved Quarterly PIR Report </t>
  </si>
  <si>
    <t>Approved Contextualized policies/guidelines on school management</t>
  </si>
  <si>
    <t>3. Ensured the operationalization of the L&amp;D Systems in the SDO</t>
  </si>
  <si>
    <t>L&amp;D Systems Reports
• Rewards and Recognition PPAs implemented
Employees' Welfare PPAs implemented
Succession and Exit PPAs implemented</t>
  </si>
  <si>
    <t>SDO Management
• Administrative</t>
  </si>
  <si>
    <t xml:space="preserve">Number of personnel qualified for application/implementation of ERF, step increment, loyalty award, etc. promptly identified
Number of personnel who are regularly and promptly provided with compensation
Number of users of e-feedback facility in all offices
Number of approved appointements and deployments evaluated and recommended personnel actions 
Number of vacant items that are filled-up
</t>
  </si>
  <si>
    <t>Number of data and records available in soft and/or hard copy
Number of developed systems and applications for speedy access to information and database
Number of documents received are routed/released and or retrieved/updated within the day
Data/Records/Information are readily available as reference at any given time
Data Information Systems conform with the prescribed format and properly signed by authorized officials</t>
  </si>
  <si>
    <t>3. Provided SDO units, schools, and learning centers with necessary supplies, materials and equipment procured by DepEd</t>
  </si>
  <si>
    <t>Updated inventory of Division Assets
Number of schools and learning centers with updated inventory of supplies, materials, and equipment
Number of schools and learning centers provided with necessary supplies, materials &amp; equipment</t>
  </si>
  <si>
    <t>Percentage of approved documents compliant with the specs
Number of transactions that are completely supported by the required procurment documents</t>
  </si>
  <si>
    <t>Financial Management</t>
  </si>
  <si>
    <t>5. Provided economical, efficient, and effective financial management services to ensure the cost-effective utilization of financial resources of the division and schools</t>
  </si>
  <si>
    <t>Complete financial management records  • Budgetary and Financial Reports
• Financial Management Process Flow 
• Report on financial issues and concerns
• Reports on Training/ BudgetPlanning workshops conducted
• Monitoring report on budget obligation based on GAA/NEP
• Guidelines on Fund utilization (localized guidelines?)
• Monitoring and Evaluation (M&amp;E) Reports on Fund Utilization
+R69
• Payroll/Disbursement Vouchers
• Financial Accountability Reports (FARs)
• Liquidation Reports of schools and Learning Centers</t>
  </si>
  <si>
    <t>SDO Management
• Legal Services</t>
  </si>
  <si>
    <t>6. Provided legal advice and opinion 
to the SDS, ASDS and other officials 
of the Division in relation to the 
performance of their functions</t>
  </si>
  <si>
    <t>Report on the number of legal advice/opinions/decisions rendered; Number of Memorandum of Agreement (MOAs) reviewed</t>
  </si>
  <si>
    <t>7. Evaluated complaints and conduct 
investigation on cases filed against 
non-teaching personnel</t>
  </si>
  <si>
    <t>Report on complaints acted upon; Report on investigation conducted; Report on Number of  Recommendations of the Fact-Finding Committee considered 
by the Disciplining Authority</t>
  </si>
  <si>
    <t>8. Drafted actions/endorsements on complaints and letters for signature of the SDS in accordance with the provisions of the law and DepEd rules and regulations</t>
  </si>
  <si>
    <t>9. Interpreted laws and rules affecting the implementation of various division programs</t>
  </si>
  <si>
    <t>10. Prepared and reviewed contracts, memorandum of agreements (MOA) and instruments to which the division or any of its offices and schools is a party and interprets the provisions therein.</t>
  </si>
  <si>
    <t>Reviewed Legal Instruments                                                   Memorandum of Agreements</t>
  </si>
  <si>
    <t xml:space="preserve">11. Conducted investigation of complaints againsts teaching personnel as may be deligated by the Regional Office (RO). </t>
  </si>
  <si>
    <t>Investigation                                                                          Reports/Indorsement</t>
  </si>
  <si>
    <t>12. Represented the SDO in court cases, when deputized by the Office of the Solicitor General (OSG)</t>
  </si>
  <si>
    <t>Pleadings, legal briefs, motions</t>
  </si>
  <si>
    <t>13. Continuously improved the services of the Legal Unit</t>
  </si>
  <si>
    <t>Electronic Certiification of No Pending Case</t>
  </si>
  <si>
    <t xml:space="preserve"> ICT Systems Management</t>
  </si>
  <si>
    <t>1. Managed and maintained the Information and Technology (ICT) Systems and Infrastructure of the Division to effectively support operations</t>
  </si>
  <si>
    <t>M&amp;E Reports 
• Functional ICT System
 • Maintenance Monitoring Plan</t>
  </si>
  <si>
    <t>2. Managed and implemented ICT programs and projects in the Division to ensure data validity and effective utilization of the systems</t>
  </si>
  <si>
    <t>Approved (Localized) ICT Plan
• Report on IT Account management</t>
  </si>
  <si>
    <t>3. Provided technical support in the management of Learning Resource Management System (LRMS)</t>
  </si>
  <si>
    <t>Report on the utilization of /access 
to learning resources and the 
LRMS</t>
  </si>
  <si>
    <t>4. Coordinated with Central Office and other ICT Units across levels regarding the implementation of national ICT and ICT-related programs</t>
  </si>
  <si>
    <t xml:space="preserve">Report on all ICT related activities </t>
  </si>
  <si>
    <t>Partnership and Linkages</t>
  </si>
  <si>
    <t>Signed MOA/MOU</t>
  </si>
  <si>
    <t>2. Crafted localized policies and standards for partnership building</t>
  </si>
  <si>
    <t>Division Memorandum</t>
  </si>
  <si>
    <t>Signed MOAs/MOUs
Support/Assistance received with applicable support documents (e.g. contracts, pledges, etc.)</t>
  </si>
  <si>
    <t>4. Established effective M &amp; E for partnership sustainability</t>
  </si>
  <si>
    <t>Progress report 
Functional information system</t>
  </si>
  <si>
    <t>Office Administration and Performance Management</t>
  </si>
  <si>
    <t xml:space="preserve">Operations Manual and/or Citizen 
Charter 
• Document Tracking System 
• Administrative and Financial </t>
  </si>
  <si>
    <t xml:space="preserve">2. Managed the implementation of the 
Program Implementation Review and 
Performance Assessment (PIRPA) at 
the division level </t>
  </si>
  <si>
    <t>SDO Calendar and Targets</t>
  </si>
  <si>
    <t>*List of employees given rewards and recognition  
•Citizen/Client Satisfaction Survey (CCSS) Results and Analysis</t>
  </si>
  <si>
    <t>IEC materials and Frequently Asked Questions Materials</t>
  </si>
  <si>
    <t xml:space="preserve">IPCRF/OPCRF Accomplishments
*List of Capacitated STaff
*Training Completion/Terminal Reports
*Report on Performance Coaching </t>
  </si>
  <si>
    <t>GAA PROGRAMS</t>
  </si>
  <si>
    <t>BEDP</t>
  </si>
  <si>
    <t>MATATAG</t>
  </si>
  <si>
    <r>
      <t>MA</t>
    </r>
    <r>
      <rPr>
        <sz val="11"/>
        <color rgb="FF0A0A0A"/>
        <rFont val="Arial"/>
        <family val="2"/>
      </rPr>
      <t>ke the curriculum relevant to produce competent and job-ready, active, and responsible citizens</t>
    </r>
  </si>
  <si>
    <r>
      <t>TA</t>
    </r>
    <r>
      <rPr>
        <sz val="11"/>
        <color rgb="FF0A0A0A"/>
        <rFont val="Arial"/>
        <family val="2"/>
      </rPr>
      <t>ke steps to accelerate delivery of basic education facilities and services</t>
    </r>
  </si>
  <si>
    <r>
      <t>TA</t>
    </r>
    <r>
      <rPr>
        <sz val="11"/>
        <color rgb="FF0A0A0A"/>
        <rFont val="Arial"/>
        <family val="2"/>
      </rPr>
      <t>ke good care of learners by promoting learner well-being, inclusive education, and a positive learning environment</t>
    </r>
  </si>
  <si>
    <r>
      <t>G</t>
    </r>
    <r>
      <rPr>
        <sz val="11"/>
        <color rgb="FF0A0A0A"/>
        <rFont val="Arial"/>
        <family val="2"/>
      </rPr>
      <t>ive support to teachers to teach better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</si>
</sst>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00"/>
    <numFmt numFmtId="167" formatCode="0.0000"/>
  </numFmts>
  <fonts count="81">
    <font>
      <sz val="11"/>
      <color rgb="FF000000"/>
      <name val="Calibri"/>
      <scheme val="minor"/>
    </font>
    <font>
      <sz val="11"/>
      <color theme="1"/>
      <name val="Calibri"/>
      <family val="2"/>
      <scheme val="minor"/>
    </font>
    <font>
      <sz val="11"/>
      <color theme="1"/>
      <name val="Calibri"/>
      <family val="2"/>
      <scheme val="minor"/>
    </font>
    <font>
      <sz val="11"/>
      <color rgb="FF000000"/>
      <name val="Arial Narrow"/>
      <family val="2"/>
    </font>
    <font>
      <sz val="11"/>
      <name val="Calibri"/>
      <family val="2"/>
    </font>
    <font>
      <sz val="11"/>
      <color theme="1"/>
      <name val="Arial Narrow"/>
      <family val="2"/>
    </font>
    <font>
      <b/>
      <sz val="12"/>
      <color theme="1"/>
      <name val="Arial Narrow"/>
      <family val="2"/>
    </font>
    <font>
      <sz val="12"/>
      <color rgb="FF000000"/>
      <name val="Arial Narrow"/>
      <family val="2"/>
    </font>
    <font>
      <sz val="12"/>
      <color theme="1"/>
      <name val="Arial Narrow"/>
      <family val="2"/>
    </font>
    <font>
      <b/>
      <sz val="16"/>
      <color rgb="FF000000"/>
      <name val="Arial Narrow"/>
      <family val="2"/>
    </font>
    <font>
      <b/>
      <sz val="11"/>
      <color theme="1"/>
      <name val="Arial Narrow"/>
      <family val="2"/>
    </font>
    <font>
      <sz val="10"/>
      <color theme="1"/>
      <name val="Arial Narrow"/>
      <family val="2"/>
    </font>
    <font>
      <b/>
      <i/>
      <sz val="12"/>
      <color rgb="FF000000"/>
      <name val="Arial Narrow"/>
      <family val="2"/>
    </font>
    <font>
      <b/>
      <sz val="12"/>
      <color rgb="FF000000"/>
      <name val="Arial Narrow"/>
      <family val="2"/>
    </font>
    <font>
      <b/>
      <u/>
      <sz val="12"/>
      <color rgb="FF000000"/>
      <name val="Arial Narrow"/>
      <family val="2"/>
    </font>
    <font>
      <b/>
      <sz val="11"/>
      <color rgb="FF000000"/>
      <name val="Arial Narrow"/>
      <family val="2"/>
    </font>
    <font>
      <sz val="11"/>
      <color rgb="FF000000"/>
      <name val="Calibri"/>
      <family val="2"/>
      <scheme val="minor"/>
    </font>
    <font>
      <b/>
      <sz val="12"/>
      <name val="Arial Narrow"/>
      <family val="2"/>
    </font>
    <font>
      <sz val="11"/>
      <name val="Arial Narrow"/>
      <family val="2"/>
    </font>
    <font>
      <i/>
      <sz val="11"/>
      <color rgb="FF0070C0"/>
      <name val="Arial Narrow"/>
      <family val="2"/>
    </font>
    <font>
      <sz val="16"/>
      <name val="Arial Narrow"/>
      <family val="2"/>
    </font>
    <font>
      <sz val="16"/>
      <color rgb="FF000000"/>
      <name val="Arial Narrow"/>
      <family val="2"/>
    </font>
    <font>
      <sz val="12"/>
      <color theme="1"/>
      <name val="Calibri"/>
      <family val="2"/>
    </font>
    <font>
      <sz val="12"/>
      <name val="Arial Narrow"/>
      <family val="2"/>
    </font>
    <font>
      <b/>
      <sz val="11"/>
      <color rgb="FF000000"/>
      <name val="Arial Narrow Bold"/>
    </font>
    <font>
      <sz val="11"/>
      <color rgb="FF000000"/>
      <name val="Arial Narrow Bold"/>
    </font>
    <font>
      <b/>
      <i/>
      <sz val="11"/>
      <color theme="1"/>
      <name val="Arial Narrow"/>
      <family val="2"/>
    </font>
    <font>
      <b/>
      <i/>
      <sz val="11"/>
      <color rgb="FF000000"/>
      <name val="Arial Narrow"/>
      <family val="2"/>
    </font>
    <font>
      <b/>
      <i/>
      <sz val="11"/>
      <name val="Calibri"/>
      <family val="2"/>
    </font>
    <font>
      <sz val="12"/>
      <color theme="1"/>
      <name val="Calibri"/>
      <family val="2"/>
      <scheme val="minor"/>
    </font>
    <font>
      <sz val="11"/>
      <color rgb="FF000000"/>
      <name val="Calibri"/>
      <family val="2"/>
      <scheme val="minor"/>
    </font>
    <font>
      <b/>
      <sz val="11"/>
      <color theme="5"/>
      <name val="Arial Narrow"/>
      <family val="2"/>
    </font>
    <font>
      <b/>
      <sz val="12"/>
      <color theme="4"/>
      <name val="Arial Narrow"/>
      <family val="2"/>
    </font>
    <font>
      <b/>
      <sz val="12"/>
      <color theme="8"/>
      <name val="Arial Narrow"/>
      <family val="2"/>
    </font>
    <font>
      <b/>
      <i/>
      <sz val="12"/>
      <color theme="4"/>
      <name val="Arial Narrow"/>
      <family val="2"/>
    </font>
    <font>
      <b/>
      <sz val="11"/>
      <name val="Calibri"/>
      <family val="2"/>
    </font>
    <font>
      <sz val="11"/>
      <color theme="4"/>
      <name val="Calibri"/>
      <family val="2"/>
    </font>
    <font>
      <sz val="11"/>
      <color rgb="FF000000"/>
      <name val="Calibri"/>
      <family val="2"/>
    </font>
    <font>
      <b/>
      <sz val="11"/>
      <color rgb="FF0A0A0A"/>
      <name val="Arial"/>
      <family val="2"/>
    </font>
    <font>
      <sz val="11"/>
      <color rgb="FF0A0A0A"/>
      <name val="Arial"/>
      <family val="2"/>
    </font>
    <font>
      <b/>
      <sz val="11"/>
      <color rgb="FF000000"/>
      <name val="Calibri"/>
      <family val="2"/>
      <scheme val="minor"/>
    </font>
    <font>
      <sz val="10"/>
      <color theme="1"/>
      <name val="Calibri"/>
      <family val="2"/>
      <scheme val="minor"/>
    </font>
    <font>
      <i/>
      <sz val="10"/>
      <color theme="1"/>
      <name val="&quot;docs-Arial Narrow&quot;"/>
    </font>
    <font>
      <i/>
      <sz val="12"/>
      <color theme="1"/>
      <name val="&quot;docs-Arial Narrow&quot;"/>
    </font>
    <font>
      <b/>
      <sz val="11"/>
      <color theme="1"/>
      <name val="Calibri"/>
      <family val="2"/>
      <scheme val="minor"/>
    </font>
    <font>
      <sz val="11"/>
      <color rgb="FF0432FF"/>
      <name val="Calibri"/>
      <family val="2"/>
      <scheme val="minor"/>
    </font>
    <font>
      <b/>
      <sz val="11"/>
      <color rgb="FFFF0000"/>
      <name val="Calibri"/>
      <family val="2"/>
      <scheme val="minor"/>
    </font>
    <font>
      <i/>
      <sz val="11"/>
      <color theme="1"/>
      <name val="Calibri"/>
      <family val="2"/>
      <scheme val="minor"/>
    </font>
    <font>
      <sz val="9"/>
      <color theme="1"/>
      <name val="Calibri"/>
      <family val="2"/>
      <scheme val="minor"/>
    </font>
    <font>
      <sz val="9"/>
      <color rgb="FF000000"/>
      <name val="Calibri"/>
      <family val="2"/>
      <scheme val="minor"/>
    </font>
    <font>
      <sz val="9"/>
      <name val="Calibri"/>
      <family val="2"/>
      <scheme val="minor"/>
    </font>
    <font>
      <b/>
      <sz val="9"/>
      <color theme="1"/>
      <name val="Calibri"/>
      <family val="2"/>
      <scheme val="minor"/>
    </font>
    <font>
      <b/>
      <sz val="11"/>
      <color rgb="FF0432FF"/>
      <name val="Calibri"/>
      <family val="2"/>
      <scheme val="minor"/>
    </font>
    <font>
      <sz val="11"/>
      <name val="Calibri"/>
      <family val="2"/>
      <scheme val="minor"/>
    </font>
    <font>
      <sz val="11"/>
      <color theme="1"/>
      <name val="Bookman Old Style"/>
      <family val="1"/>
    </font>
    <font>
      <b/>
      <sz val="14"/>
      <color theme="1"/>
      <name val="Calibri"/>
      <family val="2"/>
      <scheme val="minor"/>
    </font>
    <font>
      <sz val="10"/>
      <color theme="1"/>
      <name val="Bookman Old Style"/>
      <family val="1"/>
    </font>
    <font>
      <b/>
      <sz val="12"/>
      <color theme="1"/>
      <name val="Bookman Old Style"/>
      <family val="1"/>
    </font>
    <font>
      <b/>
      <sz val="12"/>
      <color rgb="FF000000"/>
      <name val="Calibri"/>
      <family val="2"/>
      <scheme val="minor"/>
    </font>
    <font>
      <b/>
      <u/>
      <sz val="11"/>
      <color rgb="FF000000"/>
      <name val="Calibri"/>
      <family val="2"/>
      <scheme val="minor"/>
    </font>
    <font>
      <sz val="12"/>
      <name val="Calibri"/>
      <family val="2"/>
    </font>
    <font>
      <b/>
      <sz val="18"/>
      <name val="Arial Narrow"/>
      <family val="2"/>
    </font>
    <font>
      <b/>
      <i/>
      <sz val="18"/>
      <name val="Arial Narrow"/>
      <family val="2"/>
    </font>
    <font>
      <b/>
      <i/>
      <sz val="12"/>
      <name val="Arial Narrow"/>
      <family val="2"/>
    </font>
    <font>
      <b/>
      <u/>
      <sz val="12"/>
      <name val="Arial Narrow"/>
      <family val="2"/>
    </font>
    <font>
      <sz val="12"/>
      <name val="Calibri"/>
      <family val="2"/>
      <scheme val="minor"/>
    </font>
    <font>
      <b/>
      <i/>
      <sz val="12"/>
      <name val="Arial"/>
      <family val="2"/>
    </font>
    <font>
      <i/>
      <sz val="12"/>
      <name val="Arial Narrow"/>
      <family val="2"/>
    </font>
    <font>
      <b/>
      <sz val="12"/>
      <name val="Arial"/>
      <family val="2"/>
    </font>
    <font>
      <b/>
      <sz val="12"/>
      <name val="Calibri"/>
      <family val="2"/>
    </font>
    <font>
      <i/>
      <sz val="11"/>
      <name val="Arial Narrow"/>
      <family val="2"/>
    </font>
    <font>
      <i/>
      <sz val="12"/>
      <name val="Arial"/>
      <family val="2"/>
    </font>
    <font>
      <sz val="10"/>
      <name val="Arial Narrow"/>
      <family val="2"/>
    </font>
    <font>
      <i/>
      <sz val="10"/>
      <name val="Arial Narrow"/>
      <family val="2"/>
    </font>
    <font>
      <b/>
      <sz val="10"/>
      <name val="Arial Narrow"/>
      <family val="2"/>
    </font>
    <font>
      <b/>
      <sz val="11"/>
      <name val="Arial Narrow"/>
      <family val="2"/>
    </font>
    <font>
      <sz val="12"/>
      <color rgb="FF000000"/>
      <name val="Arial Narrow"/>
    </font>
    <font>
      <sz val="12"/>
      <color rgb="FF000000"/>
      <name val="Calibri"/>
      <family val="2"/>
      <scheme val="minor"/>
    </font>
    <font>
      <sz val="12"/>
      <color rgb="FF000000"/>
      <name val="Calibri"/>
      <family val="2"/>
    </font>
    <font>
      <b/>
      <sz val="10"/>
      <color rgb="FF000000"/>
      <name val="Arial Narrow"/>
      <family val="2"/>
    </font>
    <font>
      <sz val="8"/>
      <color rgb="FF000000"/>
      <name val="Segoe UI"/>
      <family val="2"/>
    </font>
  </fonts>
  <fills count="1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ADADA"/>
        <bgColor rgb="FFDADADA"/>
      </patternFill>
    </fill>
    <fill>
      <patternFill patternType="solid">
        <fgColor rgb="FFFBE4D5"/>
        <bgColor rgb="FFFBE4D5"/>
      </patternFill>
    </fill>
    <fill>
      <patternFill patternType="solid">
        <fgColor theme="0" tint="-0.14999847407452621"/>
        <bgColor indexed="64"/>
      </patternFill>
    </fill>
    <fill>
      <patternFill patternType="solid">
        <fgColor rgb="FFDADADA"/>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bgColor indexed="64"/>
      </patternFill>
    </fill>
    <fill>
      <patternFill patternType="solid">
        <fgColor theme="0"/>
        <bgColor rgb="FFFFFFFF"/>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79">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style="thin">
        <color rgb="FF000000"/>
      </top>
      <bottom/>
      <diagonal/>
    </border>
    <border>
      <left/>
      <right style="medium">
        <color rgb="FF000000"/>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rgb="FF000000"/>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rgb="FF000000"/>
      </left>
      <right/>
      <top style="medium">
        <color indexed="64"/>
      </top>
      <bottom/>
      <diagonal/>
    </border>
    <border>
      <left style="medium">
        <color rgb="FF000000"/>
      </left>
      <right style="medium">
        <color rgb="FF000000"/>
      </right>
      <top/>
      <bottom/>
      <diagonal/>
    </border>
    <border>
      <left/>
      <right/>
      <top/>
      <bottom style="medium">
        <color indexed="64"/>
      </bottom>
      <diagonal/>
    </border>
    <border>
      <left/>
      <right/>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style="thin">
        <color rgb="FF000000"/>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medium">
        <color rgb="FF000000"/>
      </top>
      <bottom style="medium">
        <color rgb="FF000000"/>
      </bottom>
      <diagonal/>
    </border>
    <border>
      <left/>
      <right style="thin">
        <color rgb="FF000000"/>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indexed="64"/>
      </top>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style="medium">
        <color rgb="FF000000"/>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style="thin">
        <color indexed="64"/>
      </bottom>
      <diagonal/>
    </border>
    <border>
      <left/>
      <right style="thin">
        <color rgb="FF000000"/>
      </right>
      <top/>
      <bottom style="thin">
        <color indexed="64"/>
      </bottom>
      <diagonal/>
    </border>
    <border>
      <left style="medium">
        <color rgb="FF000000"/>
      </left>
      <right/>
      <top style="thin">
        <color indexed="64"/>
      </top>
      <bottom/>
      <diagonal/>
    </border>
    <border>
      <left/>
      <right style="thin">
        <color rgb="FF000000"/>
      </right>
      <top style="thin">
        <color indexed="64"/>
      </top>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rgb="FF000000"/>
      </left>
      <right style="medium">
        <color indexed="64"/>
      </right>
      <top/>
      <bottom style="thin">
        <color rgb="FF000000"/>
      </bottom>
      <diagonal/>
    </border>
    <border>
      <left style="medium">
        <color indexed="64"/>
      </left>
      <right style="medium">
        <color indexed="64"/>
      </right>
      <top/>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right style="thin">
        <color rgb="FF000000"/>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indexed="64"/>
      </top>
      <bottom style="thin">
        <color rgb="FF000000"/>
      </bottom>
      <diagonal/>
    </border>
    <border>
      <left style="thin">
        <color indexed="64"/>
      </left>
      <right style="thin">
        <color rgb="FF000000"/>
      </right>
      <top style="thin">
        <color rgb="FF000000"/>
      </top>
      <bottom style="medium">
        <color indexed="64"/>
      </bottom>
      <diagonal/>
    </border>
    <border>
      <left style="medium">
        <color indexed="64"/>
      </left>
      <right/>
      <top style="thin">
        <color rgb="FF000000"/>
      </top>
      <bottom style="thin">
        <color rgb="FF000000"/>
      </bottom>
      <diagonal/>
    </border>
    <border>
      <left style="thin">
        <color rgb="FF000000"/>
      </left>
      <right style="medium">
        <color indexed="64"/>
      </right>
      <top style="medium">
        <color indexed="64"/>
      </top>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indexed="64"/>
      </right>
      <top style="thin">
        <color rgb="FF000000"/>
      </top>
      <bottom style="thin">
        <color rgb="FF000000"/>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indexed="64"/>
      </left>
      <right style="thin">
        <color indexed="64"/>
      </right>
      <top style="medium">
        <color rgb="FF000000"/>
      </top>
      <bottom style="thin">
        <color indexed="64"/>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indexed="64"/>
      </right>
      <top style="thin">
        <color rgb="FF000000"/>
      </top>
      <bottom/>
      <diagonal/>
    </border>
    <border>
      <left style="thin">
        <color indexed="64"/>
      </left>
      <right style="medium">
        <color indexed="64"/>
      </right>
      <top style="thin">
        <color indexed="64"/>
      </top>
      <bottom/>
      <diagonal/>
    </border>
    <border>
      <left style="medium">
        <color indexed="64"/>
      </left>
      <right/>
      <top style="thin">
        <color rgb="FF000000"/>
      </top>
      <bottom style="medium">
        <color indexed="64"/>
      </bottom>
      <diagonal/>
    </border>
    <border>
      <left style="thin">
        <color indexed="64"/>
      </left>
      <right style="thin">
        <color indexed="64"/>
      </right>
      <top/>
      <bottom style="thin">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medium">
        <color indexed="64"/>
      </right>
      <top style="thin">
        <color rgb="FF000000"/>
      </top>
      <bottom style="medium">
        <color rgb="FF000000"/>
      </bottom>
      <diagonal/>
    </border>
    <border>
      <left/>
      <right style="thin">
        <color rgb="FF375623"/>
      </right>
      <top style="medium">
        <color rgb="FF375623"/>
      </top>
      <bottom style="thin">
        <color rgb="FF375623"/>
      </bottom>
      <diagonal/>
    </border>
    <border>
      <left style="thin">
        <color rgb="FF375623"/>
      </left>
      <right style="thin">
        <color rgb="FF375623"/>
      </right>
      <top/>
      <bottom style="thin">
        <color rgb="FF375623"/>
      </bottom>
      <diagonal/>
    </border>
    <border>
      <left/>
      <right style="thin">
        <color rgb="FF375623"/>
      </right>
      <top/>
      <bottom style="thin">
        <color rgb="FF375623"/>
      </bottom>
      <diagonal/>
    </border>
    <border>
      <left style="thin">
        <color rgb="FF000000"/>
      </left>
      <right style="thin">
        <color indexed="64"/>
      </right>
      <top style="medium">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medium">
        <color indexed="64"/>
      </left>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diagonal/>
    </border>
    <border>
      <left style="thin">
        <color rgb="FF000000"/>
      </left>
      <right style="thin">
        <color indexed="64"/>
      </right>
      <top style="medium">
        <color indexed="64"/>
      </top>
      <bottom/>
      <diagonal/>
    </border>
    <border>
      <left style="thin">
        <color rgb="FF000000"/>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8">
    <xf numFmtId="0" fontId="0" fillId="0" borderId="0"/>
    <xf numFmtId="0" fontId="16" fillId="0" borderId="49"/>
    <xf numFmtId="9" fontId="16" fillId="0" borderId="49" applyFont="0" applyFill="0" applyBorder="0" applyAlignment="0" applyProtection="0"/>
    <xf numFmtId="9" fontId="30" fillId="0" borderId="0" applyFont="0" applyFill="0" applyBorder="0" applyAlignment="0" applyProtection="0"/>
    <xf numFmtId="0" fontId="2" fillId="0" borderId="49"/>
    <xf numFmtId="0" fontId="37" fillId="0" borderId="49"/>
    <xf numFmtId="164" fontId="2" fillId="0" borderId="49" applyFont="0" applyFill="0" applyBorder="0" applyAlignment="0" applyProtection="0"/>
    <xf numFmtId="0" fontId="2" fillId="0" borderId="49"/>
  </cellStyleXfs>
  <cellXfs count="1173">
    <xf numFmtId="0" fontId="0" fillId="0" borderId="0" xfId="0"/>
    <xf numFmtId="0" fontId="3" fillId="0" borderId="0" xfId="0" applyFont="1"/>
    <xf numFmtId="0" fontId="7" fillId="2" borderId="27" xfId="0" applyFont="1" applyFill="1" applyBorder="1" applyAlignment="1">
      <alignment horizontal="left" vertical="center" wrapText="1"/>
    </xf>
    <xf numFmtId="9" fontId="7" fillId="2" borderId="8" xfId="0" applyNumberFormat="1" applyFont="1" applyFill="1" applyBorder="1" applyAlignment="1">
      <alignment horizontal="center" vertical="center" wrapText="1"/>
    </xf>
    <xf numFmtId="0" fontId="3" fillId="2" borderId="45" xfId="0" applyFont="1" applyFill="1" applyBorder="1"/>
    <xf numFmtId="0" fontId="7" fillId="2" borderId="0" xfId="0" applyFont="1" applyFill="1" applyAlignment="1">
      <alignment horizontal="left" vertical="center" wrapText="1"/>
    </xf>
    <xf numFmtId="0" fontId="13" fillId="2" borderId="0" xfId="0" applyFont="1" applyFill="1" applyAlignment="1">
      <alignment horizontal="left" vertical="center" wrapText="1"/>
    </xf>
    <xf numFmtId="0" fontId="7" fillId="2" borderId="0" xfId="0" applyFont="1" applyFill="1" applyAlignment="1">
      <alignment horizontal="left" vertical="top" wrapText="1"/>
    </xf>
    <xf numFmtId="15" fontId="7" fillId="2" borderId="0" xfId="0" applyNumberFormat="1" applyFont="1" applyFill="1" applyAlignment="1">
      <alignment horizontal="right" vertical="center" wrapText="1"/>
    </xf>
    <xf numFmtId="0" fontId="7" fillId="2" borderId="49" xfId="0" applyFont="1" applyFill="1" applyBorder="1" applyAlignment="1">
      <alignment vertical="center" wrapText="1"/>
    </xf>
    <xf numFmtId="0" fontId="3" fillId="2" borderId="50" xfId="0" applyFont="1" applyFill="1" applyBorder="1" applyAlignment="1">
      <alignment vertical="center" wrapText="1"/>
    </xf>
    <xf numFmtId="0" fontId="3" fillId="2" borderId="51" xfId="0" applyFont="1" applyFill="1" applyBorder="1" applyAlignment="1">
      <alignment vertical="center" wrapText="1"/>
    </xf>
    <xf numFmtId="0" fontId="3" fillId="2" borderId="52" xfId="0" applyFont="1" applyFill="1" applyBorder="1" applyAlignment="1">
      <alignment vertical="center" wrapText="1"/>
    </xf>
    <xf numFmtId="0" fontId="15" fillId="2" borderId="8" xfId="0" applyFont="1" applyFill="1" applyBorder="1" applyAlignment="1">
      <alignment horizontal="center" vertical="center" wrapText="1"/>
    </xf>
    <xf numFmtId="0" fontId="5" fillId="6" borderId="8" xfId="0" applyFont="1" applyFill="1" applyBorder="1" applyAlignment="1">
      <alignment vertical="center" wrapText="1"/>
    </xf>
    <xf numFmtId="0" fontId="5" fillId="2" borderId="8" xfId="0" applyFont="1" applyFill="1" applyBorder="1" applyAlignment="1">
      <alignment vertical="center" wrapText="1"/>
    </xf>
    <xf numFmtId="0" fontId="5" fillId="2" borderId="8" xfId="0" applyFont="1" applyFill="1" applyBorder="1" applyAlignment="1">
      <alignment horizontal="left" vertical="center" wrapText="1"/>
    </xf>
    <xf numFmtId="17" fontId="5" fillId="2" borderId="8" xfId="0" applyNumberFormat="1" applyFont="1" applyFill="1" applyBorder="1" applyAlignment="1">
      <alignment vertical="center" wrapText="1"/>
    </xf>
    <xf numFmtId="0" fontId="3" fillId="2" borderId="49" xfId="0" applyFont="1" applyFill="1" applyBorder="1" applyAlignment="1">
      <alignment vertical="top"/>
    </xf>
    <xf numFmtId="0" fontId="5" fillId="2" borderId="49" xfId="0" applyFont="1" applyFill="1" applyBorder="1" applyAlignment="1">
      <alignment vertical="top"/>
    </xf>
    <xf numFmtId="0" fontId="8" fillId="2" borderId="49" xfId="0" applyFont="1" applyFill="1" applyBorder="1" applyAlignment="1">
      <alignment vertical="top"/>
    </xf>
    <xf numFmtId="0" fontId="8" fillId="3" borderId="49" xfId="0" applyFont="1" applyFill="1" applyBorder="1" applyAlignment="1">
      <alignment horizontal="left" vertical="top" wrapText="1"/>
    </xf>
    <xf numFmtId="0" fontId="6" fillId="3" borderId="49" xfId="0" applyFont="1" applyFill="1" applyBorder="1" applyAlignment="1">
      <alignment horizontal="right" vertical="center" wrapText="1"/>
    </xf>
    <xf numFmtId="0" fontId="8" fillId="3" borderId="49" xfId="0" applyFont="1" applyFill="1" applyBorder="1" applyAlignment="1">
      <alignment vertical="top" wrapText="1"/>
    </xf>
    <xf numFmtId="0" fontId="8" fillId="3" borderId="49" xfId="0" applyFont="1" applyFill="1" applyBorder="1" applyAlignment="1">
      <alignment horizontal="center" vertical="top" wrapText="1"/>
    </xf>
    <xf numFmtId="9" fontId="8" fillId="3" borderId="49" xfId="0" applyNumberFormat="1" applyFont="1" applyFill="1" applyBorder="1" applyAlignment="1">
      <alignment horizontal="center" vertical="top" wrapText="1"/>
    </xf>
    <xf numFmtId="0" fontId="5" fillId="3" borderId="49" xfId="0" applyFont="1" applyFill="1" applyBorder="1" applyAlignment="1">
      <alignment vertical="top" wrapText="1"/>
    </xf>
    <xf numFmtId="2" fontId="8" fillId="3" borderId="49" xfId="0" applyNumberFormat="1" applyFont="1" applyFill="1" applyBorder="1" applyAlignment="1">
      <alignment horizontal="center" vertical="top" wrapText="1"/>
    </xf>
    <xf numFmtId="0" fontId="5" fillId="3" borderId="49" xfId="0" applyFont="1" applyFill="1" applyBorder="1" applyAlignment="1">
      <alignment horizontal="left" vertical="top" wrapText="1"/>
    </xf>
    <xf numFmtId="0" fontId="5" fillId="3" borderId="49" xfId="0" applyFont="1" applyFill="1" applyBorder="1" applyAlignment="1">
      <alignment vertical="top"/>
    </xf>
    <xf numFmtId="9" fontId="5" fillId="3" borderId="49" xfId="0" applyNumberFormat="1" applyFont="1" applyFill="1" applyBorder="1" applyAlignment="1">
      <alignment vertical="top"/>
    </xf>
    <xf numFmtId="9" fontId="6" fillId="3" borderId="49" xfId="0" applyNumberFormat="1" applyFont="1" applyFill="1" applyBorder="1" applyAlignment="1">
      <alignment vertical="top" wrapText="1"/>
    </xf>
    <xf numFmtId="0" fontId="5" fillId="3" borderId="49" xfId="0" applyFont="1" applyFill="1" applyBorder="1" applyAlignment="1">
      <alignment horizontal="left" vertical="top"/>
    </xf>
    <xf numFmtId="0" fontId="3" fillId="2" borderId="49" xfId="0" applyFont="1" applyFill="1" applyBorder="1"/>
    <xf numFmtId="0" fontId="3" fillId="2" borderId="48" xfId="0" applyFont="1" applyFill="1" applyBorder="1"/>
    <xf numFmtId="0" fontId="3" fillId="2" borderId="48" xfId="0" applyFont="1" applyFill="1" applyBorder="1" applyAlignment="1">
      <alignment vertical="center" wrapText="1"/>
    </xf>
    <xf numFmtId="0" fontId="13" fillId="2" borderId="48" xfId="0" applyFont="1" applyFill="1" applyBorder="1" applyAlignment="1">
      <alignment vertical="center" wrapText="1"/>
    </xf>
    <xf numFmtId="0" fontId="14" fillId="2" borderId="48" xfId="0" applyFont="1" applyFill="1" applyBorder="1" applyAlignment="1">
      <alignment vertical="center" wrapText="1"/>
    </xf>
    <xf numFmtId="0" fontId="14" fillId="2" borderId="49" xfId="0" applyFont="1" applyFill="1" applyBorder="1" applyAlignment="1">
      <alignment vertical="center"/>
    </xf>
    <xf numFmtId="0" fontId="14" fillId="2" borderId="49" xfId="0" applyFont="1" applyFill="1" applyBorder="1" applyAlignment="1">
      <alignment vertical="center" wrapText="1"/>
    </xf>
    <xf numFmtId="0" fontId="14" fillId="2" borderId="45" xfId="0" applyFont="1" applyFill="1" applyBorder="1" applyAlignment="1">
      <alignment vertical="center" wrapText="1"/>
    </xf>
    <xf numFmtId="0" fontId="7" fillId="2" borderId="48" xfId="0" applyFont="1" applyFill="1" applyBorder="1" applyAlignment="1">
      <alignment vertical="center" wrapText="1"/>
    </xf>
    <xf numFmtId="0" fontId="7" fillId="2" borderId="45" xfId="0" applyFont="1" applyFill="1" applyBorder="1" applyAlignment="1">
      <alignment vertical="center" wrapText="1"/>
    </xf>
    <xf numFmtId="0" fontId="15" fillId="2" borderId="45" xfId="0" applyFont="1" applyFill="1" applyBorder="1" applyAlignment="1">
      <alignment horizontal="center" vertical="center" wrapText="1"/>
    </xf>
    <xf numFmtId="0" fontId="3" fillId="2" borderId="49" xfId="0" applyFont="1" applyFill="1" applyBorder="1" applyAlignment="1">
      <alignment vertical="top" wrapText="1"/>
    </xf>
    <xf numFmtId="0" fontId="3" fillId="2" borderId="45" xfId="0" applyFont="1" applyFill="1" applyBorder="1" applyAlignment="1">
      <alignment vertical="top" wrapText="1"/>
    </xf>
    <xf numFmtId="0" fontId="3" fillId="2" borderId="45" xfId="0" applyFont="1" applyFill="1" applyBorder="1" applyAlignment="1">
      <alignment vertical="center" wrapText="1"/>
    </xf>
    <xf numFmtId="0" fontId="13" fillId="2" borderId="45" xfId="0" applyFont="1" applyFill="1" applyBorder="1" applyAlignment="1">
      <alignment vertical="center" wrapText="1"/>
    </xf>
    <xf numFmtId="0" fontId="9" fillId="2" borderId="49" xfId="0" applyFont="1" applyFill="1" applyBorder="1" applyAlignment="1">
      <alignment horizontal="center" vertical="center" wrapText="1"/>
    </xf>
    <xf numFmtId="0" fontId="4" fillId="0" borderId="45" xfId="0" applyFont="1" applyBorder="1"/>
    <xf numFmtId="0" fontId="15" fillId="2" borderId="37"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3" fillId="2" borderId="70" xfId="0" applyFont="1" applyFill="1" applyBorder="1"/>
    <xf numFmtId="0" fontId="3" fillId="2" borderId="71" xfId="0" applyFont="1" applyFill="1" applyBorder="1"/>
    <xf numFmtId="0" fontId="3" fillId="2" borderId="72" xfId="0" applyFont="1" applyFill="1" applyBorder="1"/>
    <xf numFmtId="0" fontId="18" fillId="0" borderId="49" xfId="0" applyFont="1" applyBorder="1"/>
    <xf numFmtId="0" fontId="5" fillId="0" borderId="0" xfId="0" applyFont="1"/>
    <xf numFmtId="0" fontId="19" fillId="0" borderId="49" xfId="0" applyFont="1" applyBorder="1" applyAlignment="1">
      <alignment vertical="top" wrapText="1"/>
    </xf>
    <xf numFmtId="165" fontId="7" fillId="2" borderId="8" xfId="0" applyNumberFormat="1" applyFont="1" applyFill="1" applyBorder="1" applyAlignment="1">
      <alignment horizontal="center" vertical="center" wrapText="1"/>
    </xf>
    <xf numFmtId="0" fontId="12" fillId="2" borderId="48" xfId="0" applyFont="1" applyFill="1" applyBorder="1" applyAlignment="1">
      <alignment vertical="center" wrapText="1"/>
    </xf>
    <xf numFmtId="0" fontId="7" fillId="2" borderId="50" xfId="0" applyFont="1" applyFill="1" applyBorder="1" applyAlignment="1">
      <alignment horizontal="left" vertical="center" wrapText="1"/>
    </xf>
    <xf numFmtId="9" fontId="7" fillId="2" borderId="37" xfId="0" applyNumberFormat="1" applyFont="1" applyFill="1" applyBorder="1" applyAlignment="1">
      <alignment horizontal="center" vertical="center" wrapText="1"/>
    </xf>
    <xf numFmtId="0" fontId="3" fillId="2" borderId="59" xfId="0" applyFont="1" applyFill="1" applyBorder="1" applyAlignment="1">
      <alignment horizontal="center" vertical="center"/>
    </xf>
    <xf numFmtId="0" fontId="13" fillId="2" borderId="59" xfId="0" applyFont="1" applyFill="1" applyBorder="1" applyAlignment="1">
      <alignment horizontal="center" vertical="center" wrapText="1"/>
    </xf>
    <xf numFmtId="0" fontId="15" fillId="2" borderId="59" xfId="0" applyFont="1" applyFill="1" applyBorder="1" applyAlignment="1">
      <alignment horizontal="center" vertical="center"/>
    </xf>
    <xf numFmtId="0" fontId="15" fillId="2" borderId="47" xfId="0" applyFont="1" applyFill="1" applyBorder="1" applyAlignment="1">
      <alignment horizontal="center" vertical="center"/>
    </xf>
    <xf numFmtId="0" fontId="3" fillId="2" borderId="47" xfId="0" applyFont="1" applyFill="1" applyBorder="1" applyAlignment="1">
      <alignment horizontal="center" vertical="center"/>
    </xf>
    <xf numFmtId="0" fontId="24" fillId="10" borderId="120" xfId="0" applyFont="1" applyFill="1" applyBorder="1" applyAlignment="1">
      <alignment horizontal="center" vertical="center" wrapText="1"/>
    </xf>
    <xf numFmtId="0" fontId="24" fillId="10" borderId="78" xfId="0" applyFont="1" applyFill="1" applyBorder="1" applyAlignment="1">
      <alignment horizontal="center" vertical="center" wrapText="1"/>
    </xf>
    <xf numFmtId="0" fontId="25" fillId="0" borderId="118" xfId="0" applyFont="1" applyBorder="1" applyAlignment="1">
      <alignment horizontal="center" vertical="center" wrapText="1"/>
    </xf>
    <xf numFmtId="0" fontId="25" fillId="0" borderId="81" xfId="0" applyFont="1" applyBorder="1" applyAlignment="1">
      <alignment vertical="center" wrapText="1"/>
    </xf>
    <xf numFmtId="0" fontId="25" fillId="2" borderId="49" xfId="0" applyFont="1" applyFill="1" applyBorder="1" applyAlignment="1">
      <alignment vertical="top"/>
    </xf>
    <xf numFmtId="0" fontId="26" fillId="0" borderId="49" xfId="0" applyFont="1" applyBorder="1" applyAlignment="1">
      <alignment vertical="center"/>
    </xf>
    <xf numFmtId="0" fontId="9" fillId="2" borderId="49" xfId="0" applyFont="1" applyFill="1" applyBorder="1" applyAlignment="1">
      <alignment vertical="top" wrapText="1"/>
    </xf>
    <xf numFmtId="0" fontId="31" fillId="2" borderId="49" xfId="0" applyFont="1" applyFill="1" applyBorder="1" applyAlignment="1">
      <alignment horizontal="center" vertical="center"/>
    </xf>
    <xf numFmtId="0" fontId="32" fillId="0" borderId="57" xfId="0" applyFont="1" applyBorder="1" applyAlignment="1">
      <alignment horizontal="center" vertical="center"/>
    </xf>
    <xf numFmtId="0" fontId="32" fillId="0" borderId="73" xfId="0" applyFont="1" applyBorder="1" applyAlignment="1">
      <alignment horizontal="center" vertical="center"/>
    </xf>
    <xf numFmtId="0" fontId="32" fillId="0" borderId="108" xfId="0" applyFont="1" applyBorder="1" applyAlignment="1">
      <alignment horizontal="center" vertical="center"/>
    </xf>
    <xf numFmtId="166" fontId="33" fillId="2" borderId="52" xfId="0" applyNumberFormat="1" applyFont="1" applyFill="1" applyBorder="1" applyAlignment="1">
      <alignment horizontal="center" vertical="center" wrapText="1"/>
    </xf>
    <xf numFmtId="166" fontId="33" fillId="2" borderId="47" xfId="0" applyNumberFormat="1" applyFont="1" applyFill="1" applyBorder="1" applyAlignment="1">
      <alignment horizontal="center" vertical="center" wrapText="1"/>
    </xf>
    <xf numFmtId="166" fontId="33" fillId="0" borderId="47" xfId="0" applyNumberFormat="1" applyFont="1" applyBorder="1" applyAlignment="1">
      <alignment horizontal="center" vertical="center"/>
    </xf>
    <xf numFmtId="0" fontId="37" fillId="0" borderId="49" xfId="0" applyFont="1" applyBorder="1" applyAlignment="1">
      <alignment wrapText="1"/>
    </xf>
    <xf numFmtId="0" fontId="38" fillId="0" borderId="49" xfId="0" applyFont="1" applyBorder="1" applyAlignment="1">
      <alignment wrapText="1"/>
    </xf>
    <xf numFmtId="0" fontId="40" fillId="0" borderId="0" xfId="0" applyFont="1"/>
    <xf numFmtId="0" fontId="8" fillId="2" borderId="49" xfId="1" applyFont="1" applyFill="1" applyAlignment="1">
      <alignment vertical="top"/>
    </xf>
    <xf numFmtId="0" fontId="22" fillId="0" borderId="49" xfId="1" applyFont="1"/>
    <xf numFmtId="0" fontId="8" fillId="2" borderId="49" xfId="1" applyFont="1" applyFill="1" applyAlignment="1">
      <alignment vertical="center"/>
    </xf>
    <xf numFmtId="0" fontId="11" fillId="2" borderId="49" xfId="1" applyFont="1" applyFill="1" applyAlignment="1">
      <alignment vertical="top"/>
    </xf>
    <xf numFmtId="0" fontId="29" fillId="0" borderId="49" xfId="1" applyFont="1"/>
    <xf numFmtId="0" fontId="8" fillId="0" borderId="49" xfId="1" applyFont="1"/>
    <xf numFmtId="0" fontId="8" fillId="0" borderId="49" xfId="1" applyFont="1" applyAlignment="1">
      <alignment vertical="top"/>
    </xf>
    <xf numFmtId="0" fontId="22" fillId="0" borderId="49" xfId="1" applyFont="1" applyAlignment="1">
      <alignment vertical="top"/>
    </xf>
    <xf numFmtId="0" fontId="8" fillId="2" borderId="49" xfId="1" applyFont="1" applyFill="1" applyAlignment="1">
      <alignment horizontal="left" vertical="top"/>
    </xf>
    <xf numFmtId="0" fontId="8" fillId="2" borderId="91" xfId="1" applyFont="1" applyFill="1" applyBorder="1" applyAlignment="1">
      <alignment horizontal="left" vertical="top"/>
    </xf>
    <xf numFmtId="0" fontId="8" fillId="0" borderId="49" xfId="1" applyFont="1" applyAlignment="1">
      <alignment horizontal="left" vertical="top"/>
    </xf>
    <xf numFmtId="0" fontId="8" fillId="0" borderId="49" xfId="1" applyFont="1" applyAlignment="1">
      <alignment vertical="center"/>
    </xf>
    <xf numFmtId="0" fontId="29" fillId="0" borderId="49" xfId="1" applyFont="1" applyAlignment="1">
      <alignment vertical="center"/>
    </xf>
    <xf numFmtId="0" fontId="11" fillId="0" borderId="49" xfId="1" applyFont="1"/>
    <xf numFmtId="0" fontId="41" fillId="0" borderId="49" xfId="1" applyFont="1"/>
    <xf numFmtId="0" fontId="42" fillId="4" borderId="49" xfId="1" applyFont="1" applyFill="1" applyAlignment="1">
      <alignment horizontal="center"/>
    </xf>
    <xf numFmtId="0" fontId="29" fillId="0" borderId="0" xfId="0" applyFont="1"/>
    <xf numFmtId="0" fontId="43" fillId="4" borderId="49" xfId="1" applyFont="1" applyFill="1" applyAlignment="1">
      <alignment horizontal="center"/>
    </xf>
    <xf numFmtId="0" fontId="16" fillId="0" borderId="0" xfId="0" applyFont="1" applyAlignment="1">
      <alignment wrapText="1"/>
    </xf>
    <xf numFmtId="0" fontId="0" fillId="0" borderId="0" xfId="0" applyAlignment="1">
      <alignment vertical="top" wrapText="1"/>
    </xf>
    <xf numFmtId="0" fontId="16" fillId="0" borderId="0" xfId="0" applyFont="1" applyAlignment="1">
      <alignment vertical="top" wrapText="1"/>
    </xf>
    <xf numFmtId="9" fontId="0" fillId="0" borderId="0" xfId="0" applyNumberFormat="1" applyAlignment="1">
      <alignment horizontal="center"/>
    </xf>
    <xf numFmtId="9" fontId="0" fillId="0" borderId="0" xfId="0" applyNumberFormat="1" applyAlignment="1">
      <alignment horizontal="center" vertical="top"/>
    </xf>
    <xf numFmtId="0" fontId="0" fillId="0" borderId="0" xfId="0" applyAlignment="1">
      <alignment vertical="top"/>
    </xf>
    <xf numFmtId="10" fontId="0" fillId="0" borderId="0" xfId="0" applyNumberFormat="1" applyAlignment="1">
      <alignment horizontal="center" vertical="top"/>
    </xf>
    <xf numFmtId="0" fontId="16" fillId="0" borderId="0" xfId="0" applyFont="1" applyAlignment="1">
      <alignment vertical="top"/>
    </xf>
    <xf numFmtId="0" fontId="37" fillId="0" borderId="49" xfId="0" applyFont="1" applyBorder="1"/>
    <xf numFmtId="0" fontId="40" fillId="0" borderId="0" xfId="0" applyFont="1" applyAlignment="1">
      <alignment horizontal="center" vertical="center"/>
    </xf>
    <xf numFmtId="0" fontId="45" fillId="0" borderId="0" xfId="0" applyFont="1" applyAlignment="1">
      <alignment vertical="top" wrapText="1"/>
    </xf>
    <xf numFmtId="0" fontId="49" fillId="0" borderId="8" xfId="5" applyFont="1" applyBorder="1" applyAlignment="1">
      <alignment horizontal="center" vertical="top" wrapText="1"/>
    </xf>
    <xf numFmtId="0" fontId="49" fillId="0" borderId="23" xfId="5" applyFont="1" applyBorder="1" applyAlignment="1">
      <alignment horizontal="center" vertical="top" wrapText="1"/>
    </xf>
    <xf numFmtId="0" fontId="49" fillId="0" borderId="59" xfId="5" applyFont="1" applyBorder="1" applyAlignment="1">
      <alignment horizontal="center" vertical="top" wrapText="1"/>
    </xf>
    <xf numFmtId="0" fontId="49" fillId="0" borderId="49" xfId="5" applyFont="1" applyAlignment="1">
      <alignment horizontal="center" vertical="top" wrapText="1"/>
    </xf>
    <xf numFmtId="0" fontId="50" fillId="0" borderId="23" xfId="5" applyFont="1" applyBorder="1" applyAlignment="1">
      <alignment horizontal="center" vertical="top" wrapText="1"/>
    </xf>
    <xf numFmtId="0" fontId="50" fillId="0" borderId="59" xfId="5" applyFont="1" applyBorder="1" applyAlignment="1">
      <alignment horizontal="center" vertical="top" wrapText="1"/>
    </xf>
    <xf numFmtId="0" fontId="50" fillId="0" borderId="8" xfId="5" applyFont="1" applyBorder="1" applyAlignment="1">
      <alignment horizontal="center" vertical="top" wrapText="1"/>
    </xf>
    <xf numFmtId="0" fontId="49" fillId="0" borderId="59" xfId="5" applyFont="1" applyBorder="1" applyAlignment="1">
      <alignment horizontal="left" vertical="top" wrapText="1"/>
    </xf>
    <xf numFmtId="0" fontId="49" fillId="0" borderId="8" xfId="5" applyFont="1" applyBorder="1" applyAlignment="1">
      <alignment horizontal="left" vertical="top" wrapText="1"/>
    </xf>
    <xf numFmtId="164" fontId="0" fillId="0" borderId="59" xfId="6" applyFont="1" applyBorder="1" applyAlignment="1">
      <alignment vertical="top"/>
    </xf>
    <xf numFmtId="0" fontId="49" fillId="0" borderId="23" xfId="5" applyFont="1" applyBorder="1" applyAlignment="1">
      <alignment horizontal="left" vertical="top" wrapText="1"/>
    </xf>
    <xf numFmtId="0" fontId="49" fillId="0" borderId="130" xfId="5" applyFont="1" applyBorder="1" applyAlignment="1">
      <alignment horizontal="left" vertical="top" wrapText="1"/>
    </xf>
    <xf numFmtId="0" fontId="49" fillId="0" borderId="169" xfId="5" applyFont="1" applyBorder="1" applyAlignment="1">
      <alignment horizontal="left" vertical="top" wrapText="1"/>
    </xf>
    <xf numFmtId="0" fontId="49" fillId="0" borderId="170" xfId="5" applyFont="1" applyBorder="1" applyAlignment="1">
      <alignment horizontal="center" vertical="top" wrapText="1"/>
    </xf>
    <xf numFmtId="0" fontId="49" fillId="0" borderId="171" xfId="5" applyFont="1" applyBorder="1" applyAlignment="1">
      <alignment horizontal="left" vertical="top" wrapText="1"/>
    </xf>
    <xf numFmtId="0" fontId="49" fillId="0" borderId="172" xfId="5" applyFont="1" applyBorder="1" applyAlignment="1">
      <alignment horizontal="center" vertical="top" wrapText="1"/>
    </xf>
    <xf numFmtId="0" fontId="49" fillId="0" borderId="173" xfId="5" applyFont="1" applyBorder="1" applyAlignment="1">
      <alignment vertical="top" wrapText="1"/>
    </xf>
    <xf numFmtId="0" fontId="49" fillId="0" borderId="59" xfId="5" applyFont="1" applyBorder="1" applyAlignment="1">
      <alignment vertical="top" wrapText="1"/>
    </xf>
    <xf numFmtId="0" fontId="49" fillId="0" borderId="59" xfId="5" applyFont="1" applyBorder="1" applyAlignment="1">
      <alignment horizontal="left" vertical="top"/>
    </xf>
    <xf numFmtId="0" fontId="49" fillId="0" borderId="62" xfId="5" applyFont="1" applyBorder="1" applyAlignment="1">
      <alignment horizontal="left" vertical="top" wrapText="1"/>
    </xf>
    <xf numFmtId="0" fontId="48" fillId="0" borderId="59" xfId="7" applyFont="1" applyBorder="1" applyAlignment="1">
      <alignment horizontal="left" vertical="top" wrapText="1"/>
    </xf>
    <xf numFmtId="0" fontId="49" fillId="0" borderId="174" xfId="5" applyFont="1" applyBorder="1" applyAlignment="1">
      <alignment horizontal="center" vertical="top" wrapText="1"/>
    </xf>
    <xf numFmtId="0" fontId="50" fillId="0" borderId="130" xfId="5" applyFont="1" applyBorder="1" applyAlignment="1">
      <alignment horizontal="left" vertical="top" wrapText="1"/>
    </xf>
    <xf numFmtId="0" fontId="50" fillId="0" borderId="173" xfId="5" applyFont="1" applyBorder="1" applyAlignment="1">
      <alignment horizontal="left" vertical="top" wrapText="1"/>
    </xf>
    <xf numFmtId="0" fontId="50" fillId="0" borderId="59" xfId="5" applyFont="1" applyBorder="1" applyAlignment="1">
      <alignment horizontal="left" vertical="top" wrapText="1"/>
    </xf>
    <xf numFmtId="0" fontId="50" fillId="0" borderId="62" xfId="5" applyFont="1" applyBorder="1" applyAlignment="1">
      <alignment horizontal="left" vertical="top" wrapText="1"/>
    </xf>
    <xf numFmtId="0" fontId="50" fillId="0" borderId="62" xfId="5" applyFont="1" applyBorder="1" applyAlignment="1">
      <alignment horizontal="center" vertical="top" wrapText="1"/>
    </xf>
    <xf numFmtId="0" fontId="49" fillId="0" borderId="62" xfId="5" applyFont="1" applyBorder="1" applyAlignment="1">
      <alignment horizontal="center" vertical="top" wrapText="1"/>
    </xf>
    <xf numFmtId="0" fontId="49" fillId="0" borderId="175" xfId="5" applyFont="1" applyBorder="1" applyAlignment="1">
      <alignment horizontal="left" vertical="top" wrapText="1"/>
    </xf>
    <xf numFmtId="0" fontId="49" fillId="0" borderId="175" xfId="5" applyFont="1" applyBorder="1" applyAlignment="1">
      <alignment vertical="top" wrapText="1"/>
    </xf>
    <xf numFmtId="0" fontId="46" fillId="0" borderId="49" xfId="7" applyFont="1"/>
    <xf numFmtId="0" fontId="2" fillId="0" borderId="49" xfId="7"/>
    <xf numFmtId="0" fontId="44" fillId="0" borderId="49" xfId="7" applyFont="1"/>
    <xf numFmtId="0" fontId="44" fillId="13" borderId="108" xfId="7" applyFont="1" applyFill="1" applyBorder="1" applyAlignment="1">
      <alignment vertical="top"/>
    </xf>
    <xf numFmtId="0" fontId="2" fillId="0" borderId="49" xfId="7" applyAlignment="1">
      <alignment vertical="top"/>
    </xf>
    <xf numFmtId="0" fontId="2" fillId="13" borderId="168" xfId="7" applyFill="1" applyBorder="1"/>
    <xf numFmtId="0" fontId="2" fillId="13" borderId="49" xfId="7" applyFill="1"/>
    <xf numFmtId="0" fontId="2" fillId="13" borderId="166" xfId="7" applyFill="1" applyBorder="1"/>
    <xf numFmtId="0" fontId="2" fillId="13" borderId="71" xfId="7" applyFill="1" applyBorder="1"/>
    <xf numFmtId="0" fontId="2" fillId="13" borderId="70" xfId="7" applyFill="1" applyBorder="1"/>
    <xf numFmtId="0" fontId="2" fillId="13" borderId="72" xfId="7" applyFill="1" applyBorder="1"/>
    <xf numFmtId="0" fontId="47" fillId="0" borderId="49" xfId="7" applyFont="1"/>
    <xf numFmtId="0" fontId="44" fillId="9" borderId="59" xfId="7" applyFont="1" applyFill="1" applyBorder="1" applyAlignment="1">
      <alignment horizontal="center"/>
    </xf>
    <xf numFmtId="0" fontId="48" fillId="0" borderId="59" xfId="7" applyFont="1" applyBorder="1" applyAlignment="1">
      <alignment vertical="top" wrapText="1"/>
    </xf>
    <xf numFmtId="0" fontId="48" fillId="0" borderId="59" xfId="7" applyFont="1" applyBorder="1" applyAlignment="1">
      <alignment horizontal="center" vertical="top" wrapText="1"/>
    </xf>
    <xf numFmtId="0" fontId="48" fillId="0" borderId="59" xfId="7" applyFont="1" applyBorder="1" applyAlignment="1">
      <alignment horizontal="center" vertical="top"/>
    </xf>
    <xf numFmtId="0" fontId="48" fillId="0" borderId="59" xfId="7" applyFont="1" applyBorder="1" applyAlignment="1">
      <alignment vertical="top"/>
    </xf>
    <xf numFmtId="0" fontId="48" fillId="0" borderId="49" xfId="7" applyFont="1" applyAlignment="1">
      <alignment vertical="top"/>
    </xf>
    <xf numFmtId="0" fontId="48" fillId="0" borderId="59" xfId="7" applyFont="1" applyBorder="1"/>
    <xf numFmtId="0" fontId="48" fillId="0" borderId="49" xfId="7" applyFont="1"/>
    <xf numFmtId="0" fontId="2" fillId="13" borderId="168" xfId="7" applyFill="1" applyBorder="1" applyAlignment="1">
      <alignment vertical="top"/>
    </xf>
    <xf numFmtId="0" fontId="2" fillId="13" borderId="49" xfId="7" applyFill="1" applyAlignment="1">
      <alignment vertical="top"/>
    </xf>
    <xf numFmtId="0" fontId="2" fillId="13" borderId="166" xfId="7" applyFill="1" applyBorder="1" applyAlignment="1">
      <alignment vertical="top"/>
    </xf>
    <xf numFmtId="0" fontId="2" fillId="13" borderId="71" xfId="7" applyFill="1" applyBorder="1" applyAlignment="1">
      <alignment vertical="top"/>
    </xf>
    <xf numFmtId="0" fontId="2" fillId="13" borderId="70" xfId="7" applyFill="1" applyBorder="1" applyAlignment="1">
      <alignment vertical="top"/>
    </xf>
    <xf numFmtId="0" fontId="2" fillId="13" borderId="72" xfId="7" applyFill="1" applyBorder="1" applyAlignment="1">
      <alignment vertical="top"/>
    </xf>
    <xf numFmtId="9" fontId="48" fillId="0" borderId="59" xfId="7" applyNumberFormat="1" applyFont="1" applyBorder="1" applyAlignment="1">
      <alignment horizontal="center" vertical="top"/>
    </xf>
    <xf numFmtId="0" fontId="48" fillId="0" borderId="49" xfId="7" applyFont="1" applyAlignment="1">
      <alignment vertical="top" wrapText="1"/>
    </xf>
    <xf numFmtId="0" fontId="48" fillId="0" borderId="49" xfId="7" applyFont="1" applyAlignment="1">
      <alignment horizontal="center" vertical="top" wrapText="1"/>
    </xf>
    <xf numFmtId="0" fontId="48" fillId="0" borderId="49" xfId="7" applyFont="1" applyAlignment="1">
      <alignment horizontal="center" vertical="top"/>
    </xf>
    <xf numFmtId="0" fontId="48" fillId="0" borderId="62" xfId="7" applyFont="1" applyBorder="1" applyAlignment="1">
      <alignment vertical="top" wrapText="1"/>
    </xf>
    <xf numFmtId="0" fontId="48" fillId="0" borderId="62" xfId="7" applyFont="1" applyBorder="1" applyAlignment="1">
      <alignment horizontal="center" vertical="top" wrapText="1"/>
    </xf>
    <xf numFmtId="9" fontId="48" fillId="0" borderId="62" xfId="7" applyNumberFormat="1" applyFont="1" applyBorder="1" applyAlignment="1">
      <alignment horizontal="center" vertical="top"/>
    </xf>
    <xf numFmtId="0" fontId="48" fillId="0" borderId="62" xfId="7" applyFont="1" applyBorder="1" applyAlignment="1">
      <alignment horizontal="center" vertical="top"/>
    </xf>
    <xf numFmtId="0" fontId="2" fillId="0" borderId="62" xfId="7" applyBorder="1" applyAlignment="1">
      <alignment vertical="top"/>
    </xf>
    <xf numFmtId="0" fontId="2" fillId="0" borderId="59" xfId="7" applyBorder="1" applyAlignment="1">
      <alignment vertical="top"/>
    </xf>
    <xf numFmtId="0" fontId="2" fillId="0" borderId="59" xfId="7" applyBorder="1"/>
    <xf numFmtId="0" fontId="44" fillId="13" borderId="108" xfId="7" applyFont="1" applyFill="1" applyBorder="1"/>
    <xf numFmtId="0" fontId="51" fillId="0" borderId="59" xfId="7" applyFont="1" applyBorder="1" applyAlignment="1">
      <alignment vertical="top" wrapText="1"/>
    </xf>
    <xf numFmtId="0" fontId="44" fillId="0" borderId="59" xfId="7" applyFont="1" applyBorder="1" applyAlignment="1">
      <alignment horizontal="center" vertical="top"/>
    </xf>
    <xf numFmtId="0" fontId="44" fillId="0" borderId="59" xfId="7" applyFont="1" applyBorder="1" applyAlignment="1">
      <alignment horizontal="center"/>
    </xf>
    <xf numFmtId="0" fontId="51" fillId="0" borderId="49" xfId="7" applyFont="1" applyAlignment="1">
      <alignment vertical="top" wrapText="1"/>
    </xf>
    <xf numFmtId="0" fontId="48" fillId="0" borderId="174" xfId="7" applyFont="1" applyBorder="1" applyAlignment="1">
      <alignment horizontal="center" vertical="top" wrapText="1"/>
    </xf>
    <xf numFmtId="9" fontId="48" fillId="0" borderId="174" xfId="7" applyNumberFormat="1" applyFont="1" applyBorder="1" applyAlignment="1">
      <alignment horizontal="center" vertical="top"/>
    </xf>
    <xf numFmtId="0" fontId="2" fillId="0" borderId="174" xfId="7" applyBorder="1" applyAlignment="1">
      <alignment vertical="top"/>
    </xf>
    <xf numFmtId="0" fontId="48" fillId="0" borderId="174" xfId="7" applyFont="1" applyBorder="1" applyAlignment="1">
      <alignment horizontal="center" vertical="top"/>
    </xf>
    <xf numFmtId="0" fontId="50" fillId="0" borderId="59" xfId="7" applyFont="1" applyBorder="1" applyAlignment="1">
      <alignment horizontal="center" vertical="top" wrapText="1"/>
    </xf>
    <xf numFmtId="0" fontId="44" fillId="0" borderId="49" xfId="7" applyFont="1" applyAlignment="1">
      <alignment vertical="top"/>
    </xf>
    <xf numFmtId="0" fontId="51" fillId="0" borderId="59" xfId="7" applyFont="1" applyBorder="1" applyAlignment="1">
      <alignment wrapText="1"/>
    </xf>
    <xf numFmtId="17" fontId="48" fillId="0" borderId="59" xfId="7" applyNumberFormat="1" applyFont="1" applyBorder="1" applyAlignment="1">
      <alignment horizontal="center" vertical="top" wrapText="1"/>
    </xf>
    <xf numFmtId="0" fontId="51" fillId="0" borderId="59" xfId="7" applyFont="1" applyBorder="1"/>
    <xf numFmtId="9" fontId="48" fillId="0" borderId="59" xfId="7" applyNumberFormat="1" applyFont="1" applyBorder="1" applyAlignment="1">
      <alignment horizontal="center" vertical="top" wrapText="1"/>
    </xf>
    <xf numFmtId="0" fontId="50" fillId="0" borderId="37" xfId="5" applyFont="1" applyBorder="1" applyAlignment="1">
      <alignment horizontal="center" vertical="top" wrapText="1"/>
    </xf>
    <xf numFmtId="0" fontId="48" fillId="0" borderId="149" xfId="7" applyFont="1" applyBorder="1" applyAlignment="1">
      <alignment horizontal="center" vertical="top" wrapText="1"/>
    </xf>
    <xf numFmtId="0" fontId="2" fillId="0" borderId="149" xfId="7" applyBorder="1" applyAlignment="1">
      <alignment vertical="top"/>
    </xf>
    <xf numFmtId="0" fontId="2" fillId="0" borderId="149" xfId="7" applyBorder="1"/>
    <xf numFmtId="0" fontId="44" fillId="9" borderId="59" xfId="7" applyFont="1" applyFill="1" applyBorder="1"/>
    <xf numFmtId="0" fontId="50" fillId="0" borderId="49" xfId="5" applyFont="1" applyAlignment="1">
      <alignment horizontal="center" vertical="top" wrapText="1"/>
    </xf>
    <xf numFmtId="0" fontId="53" fillId="13" borderId="49" xfId="7" applyFont="1" applyFill="1"/>
    <xf numFmtId="0" fontId="53" fillId="13" borderId="70" xfId="7" applyFont="1" applyFill="1" applyBorder="1"/>
    <xf numFmtId="0" fontId="2" fillId="0" borderId="71" xfId="7" applyBorder="1"/>
    <xf numFmtId="0" fontId="2" fillId="0" borderId="70" xfId="7" applyBorder="1"/>
    <xf numFmtId="0" fontId="2" fillId="0" borderId="72" xfId="7" applyBorder="1"/>
    <xf numFmtId="0" fontId="44" fillId="13" borderId="168" xfId="7" applyFont="1" applyFill="1" applyBorder="1" applyAlignment="1">
      <alignment vertical="top" wrapText="1"/>
    </xf>
    <xf numFmtId="0" fontId="44" fillId="13" borderId="71" xfId="7" applyFont="1" applyFill="1" applyBorder="1" applyAlignment="1">
      <alignment vertical="top" wrapText="1"/>
    </xf>
    <xf numFmtId="9" fontId="48" fillId="0" borderId="49" xfId="7" applyNumberFormat="1" applyFont="1" applyAlignment="1">
      <alignment horizontal="center" vertical="top"/>
    </xf>
    <xf numFmtId="17" fontId="48" fillId="0" borderId="49" xfId="7" applyNumberFormat="1" applyFont="1" applyAlignment="1">
      <alignment horizontal="center" vertical="top" wrapText="1"/>
    </xf>
    <xf numFmtId="0" fontId="46" fillId="13" borderId="70" xfId="7" applyFont="1" applyFill="1" applyBorder="1"/>
    <xf numFmtId="0" fontId="48" fillId="0" borderId="49" xfId="7" applyFont="1" applyAlignment="1">
      <alignment horizontal="left" vertical="top" wrapText="1"/>
    </xf>
    <xf numFmtId="0" fontId="48" fillId="0" borderId="59" xfId="0" applyFont="1" applyBorder="1" applyAlignment="1">
      <alignment vertical="top" wrapText="1"/>
    </xf>
    <xf numFmtId="0" fontId="48" fillId="0" borderId="59" xfId="0" applyFont="1" applyBorder="1" applyAlignment="1">
      <alignment horizontal="center" vertical="top" wrapText="1"/>
    </xf>
    <xf numFmtId="9" fontId="48" fillId="0" borderId="59" xfId="0" applyNumberFormat="1" applyFont="1" applyBorder="1" applyAlignment="1">
      <alignment horizontal="center" vertical="top"/>
    </xf>
    <xf numFmtId="0" fontId="48" fillId="0" borderId="59" xfId="0" applyFont="1" applyBorder="1" applyAlignment="1">
      <alignment horizontal="center" vertical="top"/>
    </xf>
    <xf numFmtId="0" fontId="0" fillId="0" borderId="59" xfId="0" applyBorder="1" applyAlignment="1">
      <alignment vertical="top"/>
    </xf>
    <xf numFmtId="0" fontId="2" fillId="0" borderId="108" xfId="7" applyBorder="1"/>
    <xf numFmtId="0" fontId="2" fillId="0" borderId="119" xfId="7" applyBorder="1"/>
    <xf numFmtId="0" fontId="2" fillId="0" borderId="121" xfId="7" applyBorder="1"/>
    <xf numFmtId="0" fontId="2" fillId="0" borderId="168" xfId="7" applyBorder="1"/>
    <xf numFmtId="0" fontId="2" fillId="0" borderId="166" xfId="7" applyBorder="1"/>
    <xf numFmtId="0" fontId="2" fillId="9" borderId="70" xfId="7" applyFill="1" applyBorder="1"/>
    <xf numFmtId="0" fontId="2" fillId="0" borderId="49" xfId="7" applyAlignment="1">
      <alignment horizontal="center"/>
    </xf>
    <xf numFmtId="0" fontId="56" fillId="0" borderId="0" xfId="0" applyFont="1" applyAlignment="1">
      <alignment horizontal="center" vertical="center" wrapText="1"/>
    </xf>
    <xf numFmtId="0" fontId="56" fillId="0" borderId="0" xfId="0" applyFont="1"/>
    <xf numFmtId="0" fontId="56" fillId="0" borderId="49" xfId="0" applyFont="1" applyBorder="1" applyAlignment="1">
      <alignment vertical="center" wrapText="1"/>
    </xf>
    <xf numFmtId="0" fontId="54" fillId="0" borderId="49" xfId="0" applyFont="1" applyBorder="1" applyAlignment="1">
      <alignment vertical="center" wrapText="1"/>
    </xf>
    <xf numFmtId="0" fontId="56" fillId="0" borderId="49" xfId="0" applyFont="1" applyBorder="1" applyAlignment="1">
      <alignment horizontal="center" vertical="center" wrapText="1"/>
    </xf>
    <xf numFmtId="0" fontId="57" fillId="0" borderId="0" xfId="0" applyFont="1" applyAlignment="1">
      <alignment vertical="center" wrapText="1"/>
    </xf>
    <xf numFmtId="0" fontId="16" fillId="0" borderId="49" xfId="1" applyAlignment="1">
      <alignment horizontal="center"/>
    </xf>
    <xf numFmtId="0" fontId="16" fillId="0" borderId="49" xfId="1"/>
    <xf numFmtId="0" fontId="16" fillId="0" borderId="59" xfId="1" applyBorder="1"/>
    <xf numFmtId="0" fontId="16" fillId="0" borderId="59" xfId="1" applyBorder="1" applyAlignment="1">
      <alignment vertical="top"/>
    </xf>
    <xf numFmtId="0" fontId="16" fillId="0" borderId="49" xfId="1" applyAlignment="1">
      <alignment vertical="top"/>
    </xf>
    <xf numFmtId="0" fontId="40" fillId="15" borderId="59" xfId="1" applyFont="1" applyFill="1" applyBorder="1" applyAlignment="1">
      <alignment horizontal="center"/>
    </xf>
    <xf numFmtId="0" fontId="16" fillId="0" borderId="49" xfId="1" applyAlignment="1">
      <alignment horizontal="left"/>
    </xf>
    <xf numFmtId="0" fontId="16" fillId="0" borderId="49" xfId="1" applyAlignment="1">
      <alignment wrapText="1"/>
    </xf>
    <xf numFmtId="0" fontId="16" fillId="0" borderId="59" xfId="1" applyBorder="1" applyAlignment="1">
      <alignment vertical="top" wrapText="1"/>
    </xf>
    <xf numFmtId="0" fontId="1" fillId="0" borderId="49" xfId="7" applyFont="1"/>
    <xf numFmtId="0" fontId="60" fillId="0" borderId="49" xfId="1" applyFont="1"/>
    <xf numFmtId="0" fontId="23" fillId="0" borderId="4" xfId="1" applyFont="1" applyBorder="1" applyAlignment="1">
      <alignment vertical="top"/>
    </xf>
    <xf numFmtId="0" fontId="23" fillId="0" borderId="8" xfId="1" applyFont="1" applyBorder="1" applyAlignment="1">
      <alignment horizontal="left" vertical="top"/>
    </xf>
    <xf numFmtId="0" fontId="65" fillId="0" borderId="49" xfId="1" applyFont="1"/>
    <xf numFmtId="9" fontId="65" fillId="0" borderId="49" xfId="3" applyFont="1" applyBorder="1"/>
    <xf numFmtId="0" fontId="17" fillId="0" borderId="8" xfId="1" applyFont="1" applyBorder="1" applyAlignment="1">
      <alignment horizontal="center" vertical="center" wrapText="1"/>
    </xf>
    <xf numFmtId="0" fontId="17" fillId="0" borderId="69" xfId="1" applyFont="1" applyBorder="1" applyAlignment="1">
      <alignment horizontal="center" vertical="center" wrapText="1"/>
    </xf>
    <xf numFmtId="0" fontId="60" fillId="0" borderId="37" xfId="1" applyFont="1" applyBorder="1" applyAlignment="1">
      <alignment horizontal="left" vertical="top" wrapText="1"/>
    </xf>
    <xf numFmtId="9" fontId="23" fillId="0" borderId="8" xfId="1" applyNumberFormat="1" applyFont="1" applyBorder="1" applyAlignment="1">
      <alignment horizontal="center" vertical="top" wrapText="1"/>
    </xf>
    <xf numFmtId="0" fontId="23" fillId="0" borderId="8" xfId="1" applyFont="1" applyBorder="1" applyAlignment="1">
      <alignment vertical="top" wrapText="1"/>
    </xf>
    <xf numFmtId="0" fontId="60" fillId="0" borderId="8" xfId="1" applyFont="1" applyBorder="1" applyAlignment="1">
      <alignment vertical="top" wrapText="1"/>
    </xf>
    <xf numFmtId="2" fontId="17" fillId="0" borderId="8" xfId="1" applyNumberFormat="1" applyFont="1" applyBorder="1" applyAlignment="1">
      <alignment horizontal="center" vertical="top" wrapText="1"/>
    </xf>
    <xf numFmtId="0" fontId="60" fillId="0" borderId="45" xfId="1" applyFont="1" applyBorder="1"/>
    <xf numFmtId="0" fontId="23" fillId="0" borderId="39" xfId="1" applyFont="1" applyBorder="1" applyAlignment="1">
      <alignment horizontal="center" vertical="top" wrapText="1"/>
    </xf>
    <xf numFmtId="0" fontId="23" fillId="0" borderId="37" xfId="1" applyFont="1" applyBorder="1" applyAlignment="1">
      <alignment horizontal="center" vertical="top" wrapText="1"/>
    </xf>
    <xf numFmtId="0" fontId="23" fillId="0" borderId="37" xfId="1" applyFont="1" applyBorder="1" applyAlignment="1">
      <alignment vertical="top" wrapText="1"/>
    </xf>
    <xf numFmtId="0" fontId="23" fillId="0" borderId="52" xfId="1" applyFont="1" applyBorder="1" applyAlignment="1">
      <alignment horizontal="left" vertical="top" wrapText="1"/>
    </xf>
    <xf numFmtId="2" fontId="17" fillId="0" borderId="37" xfId="1" applyNumberFormat="1" applyFont="1" applyBorder="1" applyAlignment="1">
      <alignment horizontal="center" vertical="top" wrapText="1"/>
    </xf>
    <xf numFmtId="0" fontId="23" fillId="0" borderId="23" xfId="1" applyFont="1" applyBorder="1" applyAlignment="1">
      <alignment horizontal="center" vertical="top" wrapText="1"/>
    </xf>
    <xf numFmtId="0" fontId="23" fillId="0" borderId="23" xfId="1" applyFont="1" applyBorder="1" applyAlignment="1">
      <alignment vertical="top" wrapText="1"/>
    </xf>
    <xf numFmtId="0" fontId="23" fillId="0" borderId="31" xfId="1" applyFont="1" applyBorder="1" applyAlignment="1">
      <alignment horizontal="left" vertical="top" wrapText="1"/>
    </xf>
    <xf numFmtId="2" fontId="17" fillId="0" borderId="23" xfId="1" applyNumberFormat="1" applyFont="1" applyBorder="1" applyAlignment="1">
      <alignment horizontal="center" vertical="top" wrapText="1"/>
    </xf>
    <xf numFmtId="2" fontId="23" fillId="11" borderId="46" xfId="1" applyNumberFormat="1" applyFont="1" applyFill="1" applyBorder="1" applyAlignment="1">
      <alignment vertical="top" wrapText="1"/>
    </xf>
    <xf numFmtId="2" fontId="23" fillId="0" borderId="23" xfId="1" applyNumberFormat="1" applyFont="1" applyBorder="1" applyAlignment="1">
      <alignment vertical="top" wrapText="1"/>
    </xf>
    <xf numFmtId="2" fontId="23" fillId="0" borderId="31" xfId="1" applyNumberFormat="1" applyFont="1" applyBorder="1" applyAlignment="1">
      <alignment vertical="top" wrapText="1"/>
    </xf>
    <xf numFmtId="2" fontId="23" fillId="0" borderId="127" xfId="1" applyNumberFormat="1" applyFont="1" applyBorder="1" applyAlignment="1">
      <alignment horizontal="left" vertical="top" wrapText="1"/>
    </xf>
    <xf numFmtId="2" fontId="23" fillId="0" borderId="65" xfId="1" applyNumberFormat="1" applyFont="1" applyBorder="1" applyAlignment="1">
      <alignment horizontal="left" vertical="top" wrapText="1"/>
    </xf>
    <xf numFmtId="2" fontId="23" fillId="0" borderId="132" xfId="1" applyNumberFormat="1" applyFont="1" applyBorder="1" applyAlignment="1">
      <alignment horizontal="left" vertical="top" wrapText="1"/>
    </xf>
    <xf numFmtId="2" fontId="17" fillId="0" borderId="65" xfId="1" applyNumberFormat="1" applyFont="1" applyBorder="1" applyAlignment="1">
      <alignment horizontal="center" vertical="top" wrapText="1"/>
    </xf>
    <xf numFmtId="2" fontId="23" fillId="11" borderId="48" xfId="1" applyNumberFormat="1" applyFont="1" applyFill="1" applyBorder="1" applyAlignment="1">
      <alignment vertical="top" wrapText="1"/>
    </xf>
    <xf numFmtId="2" fontId="23" fillId="0" borderId="39" xfId="1" applyNumberFormat="1" applyFont="1" applyBorder="1" applyAlignment="1">
      <alignment vertical="top" wrapText="1"/>
    </xf>
    <xf numFmtId="2" fontId="23" fillId="0" borderId="45" xfId="1" applyNumberFormat="1" applyFont="1" applyBorder="1" applyAlignment="1">
      <alignment vertical="top" wrapText="1"/>
    </xf>
    <xf numFmtId="2" fontId="23" fillId="0" borderId="47" xfId="1" applyNumberFormat="1" applyFont="1" applyBorder="1" applyAlignment="1">
      <alignment horizontal="left" vertical="top" wrapText="1"/>
    </xf>
    <xf numFmtId="2" fontId="23" fillId="0" borderId="8" xfId="1" applyNumberFormat="1" applyFont="1" applyBorder="1" applyAlignment="1">
      <alignment horizontal="left" vertical="top" wrapText="1"/>
    </xf>
    <xf numFmtId="2" fontId="23" fillId="0" borderId="27" xfId="1" applyNumberFormat="1" applyFont="1" applyBorder="1" applyAlignment="1">
      <alignment horizontal="left" vertical="top" wrapText="1"/>
    </xf>
    <xf numFmtId="2" fontId="23" fillId="0" borderId="37" xfId="1" applyNumberFormat="1" applyFont="1" applyBorder="1" applyAlignment="1">
      <alignment horizontal="left" vertical="top" wrapText="1"/>
    </xf>
    <xf numFmtId="0" fontId="23" fillId="12" borderId="59" xfId="0" applyFont="1" applyFill="1" applyBorder="1" applyAlignment="1">
      <alignment horizontal="left" vertical="top" wrapText="1"/>
    </xf>
    <xf numFmtId="2" fontId="23" fillId="0" borderId="23" xfId="1" applyNumberFormat="1" applyFont="1" applyBorder="1" applyAlignment="1">
      <alignment horizontal="left" vertical="top" wrapText="1"/>
    </xf>
    <xf numFmtId="2" fontId="23" fillId="11" borderId="33" xfId="1" applyNumberFormat="1" applyFont="1" applyFill="1" applyBorder="1" applyAlignment="1">
      <alignment vertical="top" wrapText="1"/>
    </xf>
    <xf numFmtId="2" fontId="23" fillId="0" borderId="34" xfId="1" applyNumberFormat="1" applyFont="1" applyBorder="1" applyAlignment="1">
      <alignment vertical="top" wrapText="1"/>
    </xf>
    <xf numFmtId="2" fontId="23" fillId="0" borderId="42" xfId="1" applyNumberFormat="1" applyFont="1" applyBorder="1" applyAlignment="1">
      <alignment vertical="top" wrapText="1"/>
    </xf>
    <xf numFmtId="2" fontId="23" fillId="0" borderId="101" xfId="1" applyNumberFormat="1" applyFont="1" applyBorder="1" applyAlignment="1">
      <alignment horizontal="left" vertical="top" wrapText="1"/>
    </xf>
    <xf numFmtId="2" fontId="23" fillId="0" borderId="69" xfId="1" applyNumberFormat="1" applyFont="1" applyBorder="1" applyAlignment="1">
      <alignment horizontal="left" vertical="top" wrapText="1"/>
    </xf>
    <xf numFmtId="2" fontId="23" fillId="0" borderId="131" xfId="1" applyNumberFormat="1" applyFont="1" applyBorder="1" applyAlignment="1">
      <alignment horizontal="left" vertical="top" wrapText="1"/>
    </xf>
    <xf numFmtId="2" fontId="17" fillId="0" borderId="69" xfId="1" applyNumberFormat="1" applyFont="1" applyBorder="1" applyAlignment="1">
      <alignment horizontal="center" vertical="top" wrapText="1"/>
    </xf>
    <xf numFmtId="0" fontId="23" fillId="0" borderId="65" xfId="1" applyFont="1" applyBorder="1" applyAlignment="1">
      <alignment horizontal="left" vertical="top" wrapText="1"/>
    </xf>
    <xf numFmtId="0" fontId="23" fillId="0" borderId="153" xfId="1" applyFont="1" applyBorder="1" applyAlignment="1">
      <alignment horizontal="left" vertical="top" wrapText="1"/>
    </xf>
    <xf numFmtId="0" fontId="23" fillId="0" borderId="37" xfId="1" applyFont="1" applyBorder="1" applyAlignment="1">
      <alignment horizontal="left" vertical="top" wrapText="1"/>
    </xf>
    <xf numFmtId="0" fontId="23" fillId="0" borderId="154" xfId="1" applyFont="1" applyBorder="1" applyAlignment="1">
      <alignment horizontal="left" vertical="top" wrapText="1"/>
    </xf>
    <xf numFmtId="0" fontId="23" fillId="0" borderId="155" xfId="1" applyFont="1" applyBorder="1" applyAlignment="1">
      <alignment horizontal="left" vertical="top" wrapText="1"/>
    </xf>
    <xf numFmtId="2" fontId="23" fillId="0" borderId="52" xfId="1" applyNumberFormat="1" applyFont="1" applyBorder="1" applyAlignment="1">
      <alignment horizontal="left" vertical="top" wrapText="1"/>
    </xf>
    <xf numFmtId="2" fontId="23" fillId="0" borderId="37" xfId="1" applyNumberFormat="1" applyFont="1" applyBorder="1" applyAlignment="1">
      <alignment horizontal="center" vertical="top" wrapText="1"/>
    </xf>
    <xf numFmtId="2" fontId="23" fillId="11" borderId="39" xfId="1" applyNumberFormat="1" applyFont="1" applyFill="1" applyBorder="1" applyAlignment="1">
      <alignment vertical="top" wrapText="1"/>
    </xf>
    <xf numFmtId="2" fontId="23" fillId="11" borderId="45" xfId="1" applyNumberFormat="1" applyFont="1" applyFill="1" applyBorder="1" applyAlignment="1">
      <alignment vertical="top" wrapText="1"/>
    </xf>
    <xf numFmtId="2" fontId="23" fillId="11" borderId="50" xfId="1" applyNumberFormat="1" applyFont="1" applyFill="1" applyBorder="1" applyAlignment="1">
      <alignment vertical="top" wrapText="1"/>
    </xf>
    <xf numFmtId="2" fontId="23" fillId="11" borderId="37" xfId="1" applyNumberFormat="1" applyFont="1" applyFill="1" applyBorder="1" applyAlignment="1">
      <alignment vertical="top" wrapText="1"/>
    </xf>
    <xf numFmtId="2" fontId="23" fillId="11" borderId="52" xfId="1" applyNumberFormat="1" applyFont="1" applyFill="1" applyBorder="1" applyAlignment="1">
      <alignment vertical="top" wrapText="1"/>
    </xf>
    <xf numFmtId="2" fontId="23" fillId="0" borderId="59" xfId="1" applyNumberFormat="1" applyFont="1" applyBorder="1" applyAlignment="1">
      <alignment horizontal="left" vertical="top" wrapText="1"/>
    </xf>
    <xf numFmtId="0" fontId="23" fillId="0" borderId="59" xfId="0" applyFont="1" applyBorder="1" applyAlignment="1">
      <alignment horizontal="left" vertical="top" wrapText="1"/>
    </xf>
    <xf numFmtId="0" fontId="23" fillId="0" borderId="8" xfId="0" applyFont="1" applyBorder="1" applyAlignment="1">
      <alignment horizontal="left" vertical="top" wrapText="1"/>
    </xf>
    <xf numFmtId="0" fontId="23" fillId="0" borderId="47" xfId="0" applyFont="1" applyBorder="1" applyAlignment="1">
      <alignment horizontal="left" vertical="top" wrapText="1"/>
    </xf>
    <xf numFmtId="0" fontId="23" fillId="0" borderId="7" xfId="0" applyFont="1" applyBorder="1" applyAlignment="1">
      <alignment horizontal="left" vertical="top" wrapText="1"/>
    </xf>
    <xf numFmtId="2" fontId="23" fillId="11" borderId="23" xfId="1" applyNumberFormat="1" applyFont="1" applyFill="1" applyBorder="1" applyAlignment="1">
      <alignment vertical="top" wrapText="1"/>
    </xf>
    <xf numFmtId="2" fontId="23" fillId="11" borderId="31" xfId="1" applyNumberFormat="1" applyFont="1" applyFill="1" applyBorder="1" applyAlignment="1">
      <alignment vertical="top" wrapText="1"/>
    </xf>
    <xf numFmtId="2" fontId="17" fillId="0" borderId="59" xfId="1" applyNumberFormat="1" applyFont="1" applyBorder="1" applyAlignment="1">
      <alignment horizontal="center" vertical="top" wrapText="1"/>
    </xf>
    <xf numFmtId="2" fontId="17" fillId="0" borderId="59" xfId="1" applyNumberFormat="1" applyFont="1" applyBorder="1" applyAlignment="1">
      <alignment horizontal="center" vertical="center" wrapText="1"/>
    </xf>
    <xf numFmtId="2" fontId="23" fillId="11" borderId="49" xfId="1" applyNumberFormat="1" applyFont="1" applyFill="1" applyAlignment="1">
      <alignment vertical="top" wrapText="1"/>
    </xf>
    <xf numFmtId="2" fontId="23" fillId="11" borderId="34" xfId="1" applyNumberFormat="1" applyFont="1" applyFill="1" applyBorder="1" applyAlignment="1">
      <alignment vertical="top" wrapText="1"/>
    </xf>
    <xf numFmtId="2" fontId="23" fillId="11" borderId="42" xfId="1" applyNumberFormat="1" applyFont="1" applyFill="1" applyBorder="1" applyAlignment="1">
      <alignment vertical="top" wrapText="1"/>
    </xf>
    <xf numFmtId="2" fontId="23" fillId="0" borderId="35" xfId="1" applyNumberFormat="1" applyFont="1" applyBorder="1" applyAlignment="1">
      <alignment horizontal="left" vertical="top" wrapText="1"/>
    </xf>
    <xf numFmtId="2" fontId="23" fillId="0" borderId="46" xfId="1" applyNumberFormat="1" applyFont="1" applyBorder="1" applyAlignment="1">
      <alignment horizontal="left" vertical="top" wrapText="1"/>
    </xf>
    <xf numFmtId="2" fontId="17" fillId="0" borderId="62" xfId="1" applyNumberFormat="1" applyFont="1" applyBorder="1" applyAlignment="1">
      <alignment horizontal="center" vertical="top" wrapText="1"/>
    </xf>
    <xf numFmtId="2" fontId="23" fillId="0" borderId="4" xfId="1" applyNumberFormat="1" applyFont="1" applyBorder="1" applyAlignment="1">
      <alignment horizontal="left" vertical="top" wrapText="1"/>
    </xf>
    <xf numFmtId="2" fontId="23" fillId="0" borderId="26" xfId="1" applyNumberFormat="1" applyFont="1" applyBorder="1" applyAlignment="1">
      <alignment horizontal="left" vertical="top" wrapText="1"/>
    </xf>
    <xf numFmtId="2" fontId="17" fillId="0" borderId="142" xfId="1" applyNumberFormat="1" applyFont="1" applyBorder="1" applyAlignment="1">
      <alignment horizontal="center" vertical="top" wrapText="1"/>
    </xf>
    <xf numFmtId="2" fontId="23" fillId="0" borderId="12" xfId="1" applyNumberFormat="1" applyFont="1" applyBorder="1" applyAlignment="1">
      <alignment horizontal="left" vertical="top" wrapText="1"/>
    </xf>
    <xf numFmtId="2" fontId="17" fillId="0" borderId="144" xfId="1" applyNumberFormat="1" applyFont="1" applyBorder="1" applyAlignment="1">
      <alignment horizontal="center" vertical="top" wrapText="1"/>
    </xf>
    <xf numFmtId="2" fontId="23" fillId="0" borderId="50" xfId="1" applyNumberFormat="1" applyFont="1" applyBorder="1" applyAlignment="1">
      <alignment horizontal="left" vertical="top" wrapText="1"/>
    </xf>
    <xf numFmtId="2" fontId="17" fillId="0" borderId="149" xfId="1" applyNumberFormat="1" applyFont="1" applyBorder="1" applyAlignment="1">
      <alignment horizontal="center" vertical="top" wrapText="1"/>
    </xf>
    <xf numFmtId="2" fontId="23" fillId="0" borderId="45" xfId="1" applyNumberFormat="1" applyFont="1" applyBorder="1" applyAlignment="1">
      <alignment horizontal="center" vertical="center" wrapText="1"/>
    </xf>
    <xf numFmtId="2" fontId="23" fillId="0" borderId="37" xfId="1" applyNumberFormat="1" applyFont="1" applyBorder="1" applyAlignment="1">
      <alignment horizontal="left" vertical="center" wrapText="1"/>
    </xf>
    <xf numFmtId="2" fontId="23" fillId="0" borderId="37" xfId="1" applyNumberFormat="1" applyFont="1" applyBorder="1" applyAlignment="1">
      <alignment horizontal="center" vertical="center" wrapText="1"/>
    </xf>
    <xf numFmtId="2" fontId="23" fillId="0" borderId="8" xfId="1" applyNumberFormat="1" applyFont="1" applyBorder="1" applyAlignment="1">
      <alignment horizontal="left" vertical="center" wrapText="1"/>
    </xf>
    <xf numFmtId="2" fontId="23" fillId="0" borderId="8" xfId="1" applyNumberFormat="1" applyFont="1" applyBorder="1" applyAlignment="1">
      <alignment horizontal="center" vertical="center" wrapText="1"/>
    </xf>
    <xf numFmtId="2" fontId="23" fillId="0" borderId="8" xfId="1" applyNumberFormat="1" applyFont="1" applyBorder="1" applyAlignment="1">
      <alignment horizontal="center" vertical="top" wrapText="1"/>
    </xf>
    <xf numFmtId="2" fontId="23" fillId="0" borderId="94" xfId="1" applyNumberFormat="1" applyFont="1" applyBorder="1" applyAlignment="1">
      <alignment horizontal="center" vertical="center" wrapText="1"/>
    </xf>
    <xf numFmtId="2" fontId="23" fillId="0" borderId="69" xfId="1" applyNumberFormat="1" applyFont="1" applyBorder="1" applyAlignment="1">
      <alignment horizontal="left" vertical="center" wrapText="1"/>
    </xf>
    <xf numFmtId="2" fontId="23" fillId="0" borderId="69" xfId="1" applyNumberFormat="1" applyFont="1" applyBorder="1" applyAlignment="1">
      <alignment horizontal="center" vertical="center" wrapText="1"/>
    </xf>
    <xf numFmtId="2" fontId="23" fillId="0" borderId="69" xfId="1" applyNumberFormat="1" applyFont="1" applyBorder="1" applyAlignment="1">
      <alignment horizontal="center" vertical="top" wrapText="1"/>
    </xf>
    <xf numFmtId="2" fontId="23" fillId="0" borderId="49" xfId="1" applyNumberFormat="1" applyFont="1"/>
    <xf numFmtId="167" fontId="63" fillId="0" borderId="120" xfId="1" applyNumberFormat="1" applyFont="1" applyBorder="1" applyAlignment="1">
      <alignment horizontal="center" vertical="center" wrapText="1"/>
    </xf>
    <xf numFmtId="2" fontId="17" fillId="0" borderId="49" xfId="1" applyNumberFormat="1" applyFont="1" applyAlignment="1">
      <alignment vertical="center" wrapText="1"/>
    </xf>
    <xf numFmtId="9" fontId="17" fillId="0" borderId="49" xfId="3" applyFont="1" applyFill="1" applyBorder="1" applyAlignment="1">
      <alignment horizontal="center" vertical="center" wrapText="1"/>
    </xf>
    <xf numFmtId="2" fontId="23" fillId="0" borderId="49" xfId="1" applyNumberFormat="1" applyFont="1" applyAlignment="1">
      <alignment horizontal="center" vertical="center" wrapText="1"/>
    </xf>
    <xf numFmtId="2" fontId="17" fillId="0" borderId="49" xfId="1" applyNumberFormat="1" applyFont="1" applyAlignment="1">
      <alignment horizontal="right" vertical="center" wrapText="1"/>
    </xf>
    <xf numFmtId="9" fontId="17" fillId="0" borderId="49" xfId="3" applyFont="1" applyBorder="1" applyAlignment="1">
      <alignment horizontal="right" vertical="center" wrapText="1"/>
    </xf>
    <xf numFmtId="2" fontId="17" fillId="0" borderId="18" xfId="1" applyNumberFormat="1" applyFont="1" applyBorder="1" applyAlignment="1">
      <alignment horizontal="center" vertical="center" wrapText="1"/>
    </xf>
    <xf numFmtId="2" fontId="17" fillId="0" borderId="18" xfId="0" applyNumberFormat="1" applyFont="1" applyBorder="1" applyAlignment="1">
      <alignment horizontal="center" vertical="center" wrapText="1"/>
    </xf>
    <xf numFmtId="2" fontId="72" fillId="0" borderId="65" xfId="1" applyNumberFormat="1" applyFont="1" applyBorder="1" applyAlignment="1">
      <alignment horizontal="center" vertical="center"/>
    </xf>
    <xf numFmtId="2" fontId="74" fillId="0" borderId="65" xfId="1" applyNumberFormat="1" applyFont="1" applyBorder="1" applyAlignment="1">
      <alignment horizontal="center" vertical="center" wrapText="1"/>
    </xf>
    <xf numFmtId="2" fontId="72" fillId="0" borderId="65" xfId="1" applyNumberFormat="1" applyFont="1" applyBorder="1"/>
    <xf numFmtId="2" fontId="72" fillId="0" borderId="8" xfId="1" applyNumberFormat="1" applyFont="1" applyBorder="1" applyAlignment="1">
      <alignment horizontal="center" vertical="center"/>
    </xf>
    <xf numFmtId="2" fontId="74" fillId="0" borderId="8" xfId="1" applyNumberFormat="1" applyFont="1" applyBorder="1" applyAlignment="1">
      <alignment horizontal="center" vertical="center" wrapText="1"/>
    </xf>
    <xf numFmtId="2" fontId="72" fillId="0" borderId="8" xfId="1" applyNumberFormat="1" applyFont="1" applyBorder="1"/>
    <xf numFmtId="2" fontId="72" fillId="0" borderId="69" xfId="1" applyNumberFormat="1" applyFont="1" applyBorder="1" applyAlignment="1">
      <alignment horizontal="center" vertical="center"/>
    </xf>
    <xf numFmtId="2" fontId="74" fillId="0" borderId="69" xfId="1" applyNumberFormat="1" applyFont="1" applyBorder="1" applyAlignment="1">
      <alignment horizontal="center" vertical="center" wrapText="1"/>
    </xf>
    <xf numFmtId="2" fontId="72" fillId="0" borderId="69" xfId="1" applyNumberFormat="1" applyFont="1" applyBorder="1"/>
    <xf numFmtId="2" fontId="72" fillId="0" borderId="23" xfId="1" applyNumberFormat="1" applyFont="1" applyBorder="1" applyAlignment="1">
      <alignment horizontal="center" vertical="center"/>
    </xf>
    <xf numFmtId="2" fontId="74" fillId="0" borderId="23" xfId="1" applyNumberFormat="1" applyFont="1" applyBorder="1" applyAlignment="1">
      <alignment horizontal="center" vertical="center" wrapText="1"/>
    </xf>
    <xf numFmtId="2" fontId="72" fillId="0" borderId="23" xfId="1" applyNumberFormat="1" applyFont="1" applyBorder="1"/>
    <xf numFmtId="2" fontId="74" fillId="0" borderId="54" xfId="1" applyNumberFormat="1" applyFont="1" applyBorder="1" applyAlignment="1">
      <alignment horizontal="center" vertical="center" wrapText="1"/>
    </xf>
    <xf numFmtId="2" fontId="72" fillId="0" borderId="54" xfId="1" applyNumberFormat="1" applyFont="1" applyBorder="1"/>
    <xf numFmtId="2" fontId="17" fillId="0" borderId="54" xfId="1" applyNumberFormat="1" applyFont="1" applyBorder="1" applyAlignment="1">
      <alignment horizontal="center" vertical="center" wrapText="1"/>
    </xf>
    <xf numFmtId="2" fontId="17" fillId="0" borderId="95" xfId="1" applyNumberFormat="1" applyFont="1" applyBorder="1" applyAlignment="1">
      <alignment horizontal="center" vertical="center" wrapText="1"/>
    </xf>
    <xf numFmtId="2" fontId="74" fillId="0" borderId="59" xfId="1" applyNumberFormat="1" applyFont="1" applyBorder="1" applyAlignment="1">
      <alignment horizontal="center" vertical="center" wrapText="1"/>
    </xf>
    <xf numFmtId="2" fontId="72" fillId="0" borderId="59" xfId="1" applyNumberFormat="1" applyFont="1" applyBorder="1"/>
    <xf numFmtId="2" fontId="17" fillId="0" borderId="96" xfId="1" applyNumberFormat="1" applyFont="1" applyBorder="1" applyAlignment="1">
      <alignment horizontal="center" vertical="center" wrapText="1"/>
    </xf>
    <xf numFmtId="2" fontId="74" fillId="0" borderId="56" xfId="1" applyNumberFormat="1" applyFont="1" applyBorder="1" applyAlignment="1">
      <alignment horizontal="center" vertical="center" wrapText="1"/>
    </xf>
    <xf numFmtId="2" fontId="72" fillId="0" borderId="56" xfId="1" applyNumberFormat="1" applyFont="1" applyBorder="1"/>
    <xf numFmtId="2" fontId="17" fillId="0" borderId="56" xfId="1" applyNumberFormat="1" applyFont="1" applyBorder="1" applyAlignment="1">
      <alignment horizontal="center" vertical="center" wrapText="1"/>
    </xf>
    <xf numFmtId="2" fontId="17" fillId="0" borderId="97" xfId="1" applyNumberFormat="1" applyFont="1" applyBorder="1" applyAlignment="1">
      <alignment horizontal="center" vertical="center" wrapText="1"/>
    </xf>
    <xf numFmtId="2" fontId="72" fillId="0" borderId="37" xfId="1" applyNumberFormat="1" applyFont="1" applyBorder="1" applyAlignment="1">
      <alignment horizontal="center" vertical="center"/>
    </xf>
    <xf numFmtId="2" fontId="74" fillId="0" borderId="37" xfId="1" applyNumberFormat="1" applyFont="1" applyBorder="1" applyAlignment="1">
      <alignment horizontal="center" vertical="center" wrapText="1"/>
    </xf>
    <xf numFmtId="2" fontId="72" fillId="0" borderId="37" xfId="1" applyNumberFormat="1" applyFont="1" applyBorder="1"/>
    <xf numFmtId="0" fontId="23" fillId="0" borderId="37" xfId="1" applyFont="1" applyBorder="1" applyAlignment="1">
      <alignment horizontal="center" vertical="center"/>
    </xf>
    <xf numFmtId="0" fontId="17" fillId="0" borderId="37" xfId="1" applyFont="1" applyBorder="1" applyAlignment="1">
      <alignment horizontal="center" vertical="center" wrapText="1"/>
    </xf>
    <xf numFmtId="0" fontId="23" fillId="0" borderId="37" xfId="1" applyFont="1" applyBorder="1"/>
    <xf numFmtId="0" fontId="23" fillId="0" borderId="8" xfId="1" applyFont="1" applyBorder="1" applyAlignment="1">
      <alignment horizontal="center" vertical="center"/>
    </xf>
    <xf numFmtId="0" fontId="23" fillId="0" borderId="8" xfId="1" applyFont="1" applyBorder="1" applyAlignment="1">
      <alignment horizontal="left" vertical="top" wrapText="1"/>
    </xf>
    <xf numFmtId="0" fontId="23" fillId="0" borderId="8" xfId="1" applyFont="1" applyBorder="1"/>
    <xf numFmtId="0" fontId="17" fillId="0" borderId="23" xfId="1" applyFont="1" applyBorder="1" applyAlignment="1">
      <alignment horizontal="center" vertical="center" wrapText="1"/>
    </xf>
    <xf numFmtId="0" fontId="23" fillId="0" borderId="23" xfId="1" applyFont="1" applyBorder="1" applyAlignment="1">
      <alignment horizontal="center" vertical="center"/>
    </xf>
    <xf numFmtId="0" fontId="23" fillId="0" borderId="23" xfId="1" applyFont="1" applyBorder="1"/>
    <xf numFmtId="0" fontId="23" fillId="0" borderId="54" xfId="1" applyFont="1" applyBorder="1" applyAlignment="1">
      <alignment horizontal="center" vertical="center"/>
    </xf>
    <xf numFmtId="0" fontId="17" fillId="0" borderId="54" xfId="1" applyFont="1" applyBorder="1" applyAlignment="1">
      <alignment horizontal="center" vertical="center" wrapText="1"/>
    </xf>
    <xf numFmtId="0" fontId="23" fillId="0" borderId="54" xfId="1" applyFont="1" applyBorder="1"/>
    <xf numFmtId="0" fontId="23" fillId="0" borderId="95" xfId="1" applyFont="1" applyBorder="1"/>
    <xf numFmtId="0" fontId="23" fillId="0" borderId="59" xfId="1" applyFont="1" applyBorder="1" applyAlignment="1">
      <alignment horizontal="center" vertical="center"/>
    </xf>
    <xf numFmtId="0" fontId="17" fillId="0" borderId="59" xfId="1" applyFont="1" applyBorder="1" applyAlignment="1">
      <alignment horizontal="center" vertical="center" wrapText="1"/>
    </xf>
    <xf numFmtId="0" fontId="23" fillId="0" borderId="59" xfId="1" applyFont="1" applyBorder="1"/>
    <xf numFmtId="0" fontId="23" fillId="0" borderId="96" xfId="1" applyFont="1" applyBorder="1"/>
    <xf numFmtId="0" fontId="23" fillId="0" borderId="56" xfId="1" applyFont="1" applyBorder="1" applyAlignment="1">
      <alignment horizontal="center" vertical="center"/>
    </xf>
    <xf numFmtId="0" fontId="17" fillId="0" borderId="56" xfId="1" applyFont="1" applyBorder="1" applyAlignment="1">
      <alignment horizontal="center" vertical="center" wrapText="1"/>
    </xf>
    <xf numFmtId="0" fontId="23" fillId="0" borderId="56" xfId="1" applyFont="1" applyBorder="1"/>
    <xf numFmtId="0" fontId="23" fillId="0" borderId="97" xfId="1" applyFont="1" applyBorder="1"/>
    <xf numFmtId="166" fontId="63" fillId="0" borderId="120" xfId="1" applyNumberFormat="1" applyFont="1" applyBorder="1" applyAlignment="1">
      <alignment horizontal="center" vertical="center" wrapText="1"/>
    </xf>
    <xf numFmtId="0" fontId="17" fillId="3" borderId="49" xfId="1" applyFont="1" applyFill="1" applyAlignment="1">
      <alignment horizontal="right" vertical="center" wrapText="1"/>
    </xf>
    <xf numFmtId="0" fontId="23" fillId="0" borderId="49" xfId="1" applyFont="1"/>
    <xf numFmtId="9" fontId="17" fillId="0" borderId="49" xfId="3" applyFont="1" applyBorder="1" applyAlignment="1">
      <alignment horizontal="center" vertical="center"/>
    </xf>
    <xf numFmtId="2" fontId="23" fillId="3" borderId="49" xfId="1" applyNumberFormat="1" applyFont="1" applyFill="1" applyAlignment="1">
      <alignment horizontal="center" vertical="center" wrapText="1"/>
    </xf>
    <xf numFmtId="0" fontId="23" fillId="2" borderId="49" xfId="0" applyFont="1" applyFill="1" applyBorder="1" applyAlignment="1">
      <alignment vertical="top"/>
    </xf>
    <xf numFmtId="9" fontId="17" fillId="3" borderId="49" xfId="3" applyFont="1" applyFill="1" applyBorder="1" applyAlignment="1">
      <alignment horizontal="right" vertical="center" wrapText="1"/>
    </xf>
    <xf numFmtId="0" fontId="17" fillId="4" borderId="20" xfId="0" applyFont="1" applyFill="1" applyBorder="1" applyAlignment="1">
      <alignment horizontal="center" vertical="center" wrapText="1"/>
    </xf>
    <xf numFmtId="0" fontId="23" fillId="0" borderId="4" xfId="1" applyFont="1" applyBorder="1" applyAlignment="1">
      <alignment horizontal="center" vertical="center"/>
    </xf>
    <xf numFmtId="0" fontId="18" fillId="0" borderId="65" xfId="0" applyFont="1" applyBorder="1" applyAlignment="1">
      <alignment horizontal="left" vertical="top" wrapText="1"/>
    </xf>
    <xf numFmtId="0" fontId="23" fillId="0" borderId="4" xfId="1" applyFont="1" applyBorder="1"/>
    <xf numFmtId="0" fontId="17" fillId="0" borderId="4" xfId="1" applyFont="1" applyBorder="1" applyAlignment="1">
      <alignment horizontal="center" vertical="center" wrapText="1"/>
    </xf>
    <xf numFmtId="0" fontId="18" fillId="0" borderId="37" xfId="0" applyFont="1" applyBorder="1" applyAlignment="1">
      <alignment horizontal="left" vertical="top" wrapText="1"/>
    </xf>
    <xf numFmtId="0" fontId="18" fillId="0" borderId="68" xfId="0" applyFont="1" applyBorder="1" applyAlignment="1">
      <alignment horizontal="left" vertical="top" wrapText="1"/>
    </xf>
    <xf numFmtId="0" fontId="18" fillId="0" borderId="8" xfId="0" applyFont="1" applyBorder="1" applyAlignment="1">
      <alignment horizontal="left" vertical="top" wrapText="1"/>
    </xf>
    <xf numFmtId="0" fontId="18" fillId="0" borderId="27" xfId="0" applyFont="1" applyBorder="1" applyAlignment="1">
      <alignment horizontal="left" vertical="top" wrapText="1"/>
    </xf>
    <xf numFmtId="0" fontId="23" fillId="0" borderId="65" xfId="1" applyFont="1" applyBorder="1"/>
    <xf numFmtId="0" fontId="17" fillId="0" borderId="132" xfId="1" applyFont="1" applyBorder="1" applyAlignment="1">
      <alignment horizontal="center" vertical="center" wrapText="1"/>
    </xf>
    <xf numFmtId="0" fontId="17" fillId="0" borderId="27" xfId="1" applyFont="1" applyBorder="1" applyAlignment="1">
      <alignment horizontal="center" vertical="center" wrapText="1"/>
    </xf>
    <xf numFmtId="0" fontId="18" fillId="9" borderId="69" xfId="0" applyFont="1" applyFill="1" applyBorder="1" applyAlignment="1">
      <alignment horizontal="left" vertical="top" wrapText="1"/>
    </xf>
    <xf numFmtId="0" fontId="18" fillId="9" borderId="131" xfId="0" applyFont="1" applyFill="1" applyBorder="1" applyAlignment="1">
      <alignment horizontal="left" vertical="top" wrapText="1"/>
    </xf>
    <xf numFmtId="0" fontId="23" fillId="0" borderId="69" xfId="1" applyFont="1" applyBorder="1"/>
    <xf numFmtId="0" fontId="17" fillId="0" borderId="131" xfId="1" applyFont="1" applyBorder="1" applyAlignment="1">
      <alignment horizontal="center" vertical="center" wrapText="1"/>
    </xf>
    <xf numFmtId="0" fontId="23" fillId="0" borderId="35" xfId="1" applyFont="1" applyBorder="1" applyAlignment="1">
      <alignment horizontal="center" vertical="center"/>
    </xf>
    <xf numFmtId="0" fontId="18" fillId="0" borderId="69" xfId="0" applyFont="1" applyBorder="1" applyAlignment="1">
      <alignment horizontal="left" vertical="top" wrapText="1"/>
    </xf>
    <xf numFmtId="0" fontId="23" fillId="0" borderId="35" xfId="1" applyFont="1" applyBorder="1"/>
    <xf numFmtId="0" fontId="17" fillId="0" borderId="35" xfId="1" applyFont="1" applyBorder="1" applyAlignment="1">
      <alignment horizontal="center" vertical="center" wrapText="1"/>
    </xf>
    <xf numFmtId="0" fontId="23" fillId="0" borderId="4" xfId="1" applyFont="1" applyBorder="1" applyAlignment="1">
      <alignment horizontal="left" vertical="top" wrapText="1"/>
    </xf>
    <xf numFmtId="0" fontId="23" fillId="0" borderId="62" xfId="1" applyFont="1" applyBorder="1" applyAlignment="1">
      <alignment horizontal="center" vertical="center"/>
    </xf>
    <xf numFmtId="0" fontId="17" fillId="0" borderId="62" xfId="1" applyFont="1" applyBorder="1" applyAlignment="1">
      <alignment horizontal="center" vertical="center" wrapText="1"/>
    </xf>
    <xf numFmtId="0" fontId="23" fillId="0" borderId="62" xfId="1" applyFont="1" applyBorder="1"/>
    <xf numFmtId="0" fontId="23" fillId="0" borderId="147" xfId="1" applyFont="1" applyBorder="1"/>
    <xf numFmtId="166" fontId="63" fillId="0" borderId="19" xfId="1" applyNumberFormat="1" applyFont="1" applyBorder="1" applyAlignment="1">
      <alignment horizontal="center" vertical="center" wrapText="1"/>
    </xf>
    <xf numFmtId="0" fontId="23" fillId="3" borderId="49" xfId="1" applyFont="1" applyFill="1" applyAlignment="1">
      <alignment vertical="top" wrapText="1"/>
    </xf>
    <xf numFmtId="9" fontId="23" fillId="3" borderId="49" xfId="1" applyNumberFormat="1" applyFont="1" applyFill="1" applyAlignment="1">
      <alignment vertical="top" wrapText="1"/>
    </xf>
    <xf numFmtId="0" fontId="23" fillId="3" borderId="49" xfId="1" applyFont="1" applyFill="1" applyAlignment="1">
      <alignment horizontal="left" vertical="top" wrapText="1"/>
    </xf>
    <xf numFmtId="0" fontId="23" fillId="3" borderId="49" xfId="1" applyFont="1" applyFill="1" applyAlignment="1">
      <alignment horizontal="center" vertical="top" wrapText="1"/>
    </xf>
    <xf numFmtId="9" fontId="23" fillId="3" borderId="49" xfId="3" applyFont="1" applyFill="1" applyBorder="1" applyAlignment="1">
      <alignment horizontal="center" vertical="top" wrapText="1"/>
    </xf>
    <xf numFmtId="9" fontId="23" fillId="3" borderId="49" xfId="1" applyNumberFormat="1" applyFont="1" applyFill="1" applyAlignment="1">
      <alignment horizontal="center" vertical="top" wrapText="1"/>
    </xf>
    <xf numFmtId="10" fontId="17" fillId="0" borderId="49" xfId="1" applyNumberFormat="1" applyFont="1" applyAlignment="1">
      <alignment horizontal="center" vertical="top" wrapText="1"/>
    </xf>
    <xf numFmtId="2" fontId="23" fillId="3" borderId="49" xfId="1" applyNumberFormat="1" applyFont="1" applyFill="1" applyAlignment="1">
      <alignment horizontal="center" vertical="top" wrapText="1"/>
    </xf>
    <xf numFmtId="0" fontId="23" fillId="3" borderId="49" xfId="1" applyFont="1" applyFill="1" applyAlignment="1">
      <alignment vertical="top"/>
    </xf>
    <xf numFmtId="0" fontId="23" fillId="3" borderId="49" xfId="1" applyFont="1" applyFill="1" applyAlignment="1">
      <alignment horizontal="center" vertical="center" wrapText="1"/>
    </xf>
    <xf numFmtId="9" fontId="17" fillId="3" borderId="49" xfId="3" applyFont="1" applyFill="1" applyBorder="1" applyAlignment="1">
      <alignment vertical="top" wrapText="1"/>
    </xf>
    <xf numFmtId="9" fontId="17" fillId="3" borderId="49" xfId="1" applyNumberFormat="1" applyFont="1" applyFill="1" applyAlignment="1">
      <alignment vertical="top" wrapText="1"/>
    </xf>
    <xf numFmtId="0" fontId="23" fillId="3" borderId="49" xfId="1" applyFont="1" applyFill="1" applyAlignment="1">
      <alignment wrapText="1"/>
    </xf>
    <xf numFmtId="9" fontId="23" fillId="3" borderId="49" xfId="3" applyFont="1" applyFill="1" applyBorder="1" applyAlignment="1">
      <alignment vertical="top"/>
    </xf>
    <xf numFmtId="9" fontId="23" fillId="3" borderId="49" xfId="1" applyNumberFormat="1" applyFont="1" applyFill="1" applyAlignment="1">
      <alignment vertical="top"/>
    </xf>
    <xf numFmtId="0" fontId="23" fillId="3" borderId="49" xfId="1" applyFont="1" applyFill="1" applyAlignment="1">
      <alignment horizontal="left" vertical="top"/>
    </xf>
    <xf numFmtId="0" fontId="60" fillId="3" borderId="49" xfId="1" applyFont="1" applyFill="1"/>
    <xf numFmtId="9" fontId="60" fillId="3" borderId="49" xfId="3" applyFont="1" applyFill="1" applyBorder="1"/>
    <xf numFmtId="0" fontId="77" fillId="11" borderId="49" xfId="1" applyFont="1" applyFill="1"/>
    <xf numFmtId="0" fontId="13" fillId="11" borderId="8" xfId="1" applyFont="1" applyFill="1" applyBorder="1" applyAlignment="1">
      <alignment horizontal="center" vertical="center" wrapText="1"/>
    </xf>
    <xf numFmtId="0" fontId="7" fillId="11" borderId="122" xfId="1" applyFont="1" applyFill="1" applyBorder="1" applyAlignment="1">
      <alignment vertical="top" wrapText="1"/>
    </xf>
    <xf numFmtId="0" fontId="7" fillId="11" borderId="93" xfId="1" applyFont="1" applyFill="1" applyBorder="1" applyAlignment="1">
      <alignment vertical="top" wrapText="1"/>
    </xf>
    <xf numFmtId="2" fontId="7" fillId="11" borderId="122" xfId="1" applyNumberFormat="1" applyFont="1" applyFill="1" applyBorder="1" applyAlignment="1">
      <alignment horizontal="left" vertical="top" wrapText="1"/>
    </xf>
    <xf numFmtId="2" fontId="7" fillId="11" borderId="92" xfId="1" applyNumberFormat="1" applyFont="1" applyFill="1" applyBorder="1" applyAlignment="1">
      <alignment horizontal="left" vertical="top" wrapText="1"/>
    </xf>
    <xf numFmtId="2" fontId="7" fillId="11" borderId="100" xfId="1" applyNumberFormat="1" applyFont="1" applyFill="1" applyBorder="1" applyAlignment="1">
      <alignment horizontal="left" vertical="top" wrapText="1"/>
    </xf>
    <xf numFmtId="2" fontId="13" fillId="11" borderId="49" xfId="1" applyNumberFormat="1" applyFont="1" applyFill="1" applyAlignment="1">
      <alignment vertical="center" wrapText="1"/>
    </xf>
    <xf numFmtId="2" fontId="13" fillId="11" borderId="49" xfId="1" applyNumberFormat="1" applyFont="1" applyFill="1" applyAlignment="1">
      <alignment horizontal="right" vertical="center" wrapText="1"/>
    </xf>
    <xf numFmtId="2" fontId="79" fillId="11" borderId="65" xfId="1" applyNumberFormat="1" applyFont="1" applyFill="1" applyBorder="1" applyAlignment="1">
      <alignment horizontal="center" vertical="center" wrapText="1"/>
    </xf>
    <xf numFmtId="2" fontId="79" fillId="11" borderId="8" xfId="1" applyNumberFormat="1" applyFont="1" applyFill="1" applyBorder="1" applyAlignment="1">
      <alignment horizontal="center" vertical="center" wrapText="1"/>
    </xf>
    <xf numFmtId="2" fontId="79" fillId="11" borderId="69" xfId="1" applyNumberFormat="1" applyFont="1" applyFill="1" applyBorder="1" applyAlignment="1">
      <alignment horizontal="center" vertical="center" wrapText="1"/>
    </xf>
    <xf numFmtId="2" fontId="79" fillId="11" borderId="23" xfId="1" applyNumberFormat="1" applyFont="1" applyFill="1" applyBorder="1" applyAlignment="1">
      <alignment horizontal="center" vertical="center" wrapText="1"/>
    </xf>
    <xf numFmtId="2" fontId="79" fillId="11" borderId="54" xfId="1" applyNumberFormat="1" applyFont="1" applyFill="1" applyBorder="1" applyAlignment="1">
      <alignment horizontal="center" vertical="center" wrapText="1"/>
    </xf>
    <xf numFmtId="2" fontId="79" fillId="11" borderId="59" xfId="1" applyNumberFormat="1" applyFont="1" applyFill="1" applyBorder="1" applyAlignment="1">
      <alignment horizontal="center" vertical="center" wrapText="1"/>
    </xf>
    <xf numFmtId="2" fontId="79" fillId="11" borderId="56" xfId="1" applyNumberFormat="1" applyFont="1" applyFill="1" applyBorder="1" applyAlignment="1">
      <alignment horizontal="center" vertical="center" wrapText="1"/>
    </xf>
    <xf numFmtId="2" fontId="79" fillId="11" borderId="37" xfId="1" applyNumberFormat="1" applyFont="1" applyFill="1" applyBorder="1" applyAlignment="1">
      <alignment horizontal="center" vertical="center" wrapText="1"/>
    </xf>
    <xf numFmtId="0" fontId="13" fillId="11" borderId="37" xfId="1" applyFont="1" applyFill="1" applyBorder="1" applyAlignment="1">
      <alignment horizontal="center" vertical="center" wrapText="1"/>
    </xf>
    <xf numFmtId="0" fontId="13" fillId="11" borderId="23" xfId="1" applyFont="1" applyFill="1" applyBorder="1" applyAlignment="1">
      <alignment horizontal="center" vertical="center" wrapText="1"/>
    </xf>
    <xf numFmtId="0" fontId="13" fillId="11" borderId="54" xfId="1" applyFont="1" applyFill="1" applyBorder="1" applyAlignment="1">
      <alignment horizontal="center" vertical="center" wrapText="1"/>
    </xf>
    <xf numFmtId="0" fontId="13" fillId="11" borderId="59" xfId="1" applyFont="1" applyFill="1" applyBorder="1" applyAlignment="1">
      <alignment horizontal="center" vertical="center" wrapText="1"/>
    </xf>
    <xf numFmtId="0" fontId="13" fillId="11" borderId="56" xfId="1" applyFont="1" applyFill="1" applyBorder="1" applyAlignment="1">
      <alignment horizontal="center" vertical="center" wrapText="1"/>
    </xf>
    <xf numFmtId="0" fontId="7" fillId="11" borderId="49" xfId="1" applyFont="1" applyFill="1"/>
    <xf numFmtId="0" fontId="13" fillId="11" borderId="49" xfId="1" applyFont="1" applyFill="1" applyAlignment="1">
      <alignment horizontal="right" vertical="center" wrapText="1"/>
    </xf>
    <xf numFmtId="0" fontId="13" fillId="11" borderId="4" xfId="1" applyFont="1" applyFill="1" applyBorder="1" applyAlignment="1">
      <alignment horizontal="center" vertical="center" wrapText="1"/>
    </xf>
    <xf numFmtId="0" fontId="13" fillId="11" borderId="62" xfId="1" applyFont="1" applyFill="1" applyBorder="1" applyAlignment="1">
      <alignment horizontal="center" vertical="center" wrapText="1"/>
    </xf>
    <xf numFmtId="0" fontId="7" fillId="11" borderId="49" xfId="1" applyFont="1" applyFill="1" applyAlignment="1">
      <alignment vertical="top" wrapText="1"/>
    </xf>
    <xf numFmtId="0" fontId="7" fillId="11" borderId="49" xfId="1" applyFont="1" applyFill="1" applyAlignment="1">
      <alignment vertical="top"/>
    </xf>
    <xf numFmtId="0" fontId="78" fillId="11" borderId="49" xfId="1" applyFont="1" applyFill="1"/>
    <xf numFmtId="2" fontId="73" fillId="0" borderId="63" xfId="1" applyNumberFormat="1" applyFont="1" applyBorder="1" applyAlignment="1">
      <alignment horizontal="center" vertical="center" wrapText="1"/>
    </xf>
    <xf numFmtId="2" fontId="73" fillId="0" borderId="165" xfId="1" applyNumberFormat="1" applyFont="1" applyBorder="1" applyAlignment="1">
      <alignment horizontal="center" vertical="center" wrapText="1"/>
    </xf>
    <xf numFmtId="2" fontId="73" fillId="0" borderId="66" xfId="1" applyNumberFormat="1" applyFont="1" applyBorder="1" applyAlignment="1">
      <alignment horizontal="center" vertical="center" wrapText="1"/>
    </xf>
    <xf numFmtId="2" fontId="73" fillId="0" borderId="166" xfId="1" applyNumberFormat="1" applyFont="1" applyBorder="1" applyAlignment="1">
      <alignment horizontal="center" vertical="center" wrapText="1"/>
    </xf>
    <xf numFmtId="2" fontId="73" fillId="0" borderId="67" xfId="1" applyNumberFormat="1" applyFont="1" applyBorder="1" applyAlignment="1">
      <alignment horizontal="center" vertical="center" wrapText="1"/>
    </xf>
    <xf numFmtId="2" fontId="73" fillId="0" borderId="167" xfId="1" applyNumberFormat="1" applyFont="1" applyBorder="1" applyAlignment="1">
      <alignment horizontal="center" vertical="center" wrapText="1"/>
    </xf>
    <xf numFmtId="2" fontId="72" fillId="0" borderId="139" xfId="1" applyNumberFormat="1" applyFont="1" applyBorder="1" applyAlignment="1">
      <alignment horizontal="center" vertical="top"/>
    </xf>
    <xf numFmtId="2" fontId="72" fillId="0" borderId="140" xfId="1" applyNumberFormat="1" applyFont="1" applyBorder="1" applyAlignment="1">
      <alignment horizontal="center" vertical="top"/>
    </xf>
    <xf numFmtId="2" fontId="72" fillId="0" borderId="141" xfId="1" applyNumberFormat="1" applyFont="1" applyBorder="1" applyAlignment="1">
      <alignment horizontal="center" vertical="top"/>
    </xf>
    <xf numFmtId="9" fontId="17" fillId="0" borderId="64" xfId="3" applyFont="1" applyFill="1" applyBorder="1" applyAlignment="1">
      <alignment horizontal="center" vertical="top"/>
    </xf>
    <xf numFmtId="9" fontId="17" fillId="0" borderId="39" xfId="3" applyFont="1" applyFill="1" applyBorder="1" applyAlignment="1">
      <alignment horizontal="center" vertical="top"/>
    </xf>
    <xf numFmtId="9" fontId="17" fillId="0" borderId="68" xfId="3" applyFont="1" applyFill="1" applyBorder="1" applyAlignment="1">
      <alignment horizontal="center" vertical="top"/>
    </xf>
    <xf numFmtId="2" fontId="72" fillId="0" borderId="64" xfId="1" applyNumberFormat="1" applyFont="1" applyBorder="1" applyAlignment="1">
      <alignment horizontal="center" vertical="top"/>
    </xf>
    <xf numFmtId="2" fontId="72" fillId="0" borderId="39" xfId="1" applyNumberFormat="1" applyFont="1" applyBorder="1" applyAlignment="1">
      <alignment horizontal="center" vertical="top"/>
    </xf>
    <xf numFmtId="2" fontId="72" fillId="0" borderId="68" xfId="1" applyNumberFormat="1" applyFont="1" applyBorder="1" applyAlignment="1">
      <alignment horizontal="center" vertical="top"/>
    </xf>
    <xf numFmtId="2" fontId="72" fillId="0" borderId="163" xfId="1" applyNumberFormat="1" applyFont="1" applyBorder="1" applyAlignment="1">
      <alignment horizontal="center" vertical="top" wrapText="1"/>
    </xf>
    <xf numFmtId="2" fontId="72" fillId="0" borderId="162" xfId="1" applyNumberFormat="1" applyFont="1" applyBorder="1" applyAlignment="1">
      <alignment horizontal="center" vertical="top" wrapText="1"/>
    </xf>
    <xf numFmtId="2" fontId="72" fillId="0" borderId="164" xfId="1" applyNumberFormat="1" applyFont="1" applyBorder="1" applyAlignment="1">
      <alignment horizontal="center" vertical="top" wrapText="1"/>
    </xf>
    <xf numFmtId="2" fontId="17" fillId="0" borderId="135" xfId="1" applyNumberFormat="1" applyFont="1" applyBorder="1" applyAlignment="1">
      <alignment horizontal="center" vertical="center" wrapText="1"/>
    </xf>
    <xf numFmtId="2" fontId="17" fillId="0" borderId="125" xfId="1" applyNumberFormat="1" applyFont="1" applyBorder="1" applyAlignment="1">
      <alignment horizontal="center" vertical="center" wrapText="1"/>
    </xf>
    <xf numFmtId="2" fontId="17" fillId="0" borderId="16" xfId="1" applyNumberFormat="1" applyFont="1" applyBorder="1" applyAlignment="1">
      <alignment horizontal="center" vertical="center" wrapText="1"/>
    </xf>
    <xf numFmtId="2" fontId="60" fillId="0" borderId="44" xfId="1" applyNumberFormat="1" applyFont="1" applyBorder="1"/>
    <xf numFmtId="2" fontId="17" fillId="0" borderId="65" xfId="1" applyNumberFormat="1" applyFont="1" applyBorder="1" applyAlignment="1">
      <alignment horizontal="center" vertical="center" wrapText="1"/>
    </xf>
    <xf numFmtId="2" fontId="17" fillId="0" borderId="8" xfId="1" applyNumberFormat="1" applyFont="1" applyBorder="1" applyAlignment="1">
      <alignment horizontal="center" vertical="center"/>
    </xf>
    <xf numFmtId="2" fontId="17" fillId="0" borderId="69" xfId="1" applyNumberFormat="1" applyFont="1" applyBorder="1" applyAlignment="1">
      <alignment horizontal="center" vertical="center"/>
    </xf>
    <xf numFmtId="2" fontId="17" fillId="0" borderId="124" xfId="1" applyNumberFormat="1" applyFont="1" applyBorder="1" applyAlignment="1">
      <alignment horizontal="center" vertical="center" wrapText="1"/>
    </xf>
    <xf numFmtId="2" fontId="23" fillId="0" borderId="92" xfId="1" applyNumberFormat="1" applyFont="1" applyBorder="1" applyAlignment="1">
      <alignment horizontal="center" vertical="center"/>
    </xf>
    <xf numFmtId="2" fontId="23" fillId="0" borderId="100" xfId="1" applyNumberFormat="1" applyFont="1" applyBorder="1" applyAlignment="1">
      <alignment horizontal="center" vertical="center"/>
    </xf>
    <xf numFmtId="2" fontId="73" fillId="0" borderId="127" xfId="1" applyNumberFormat="1" applyFont="1" applyBorder="1" applyAlignment="1">
      <alignment horizontal="center" vertical="center" wrapText="1"/>
    </xf>
    <xf numFmtId="2" fontId="73" fillId="0" borderId="65" xfId="1" applyNumberFormat="1" applyFont="1" applyBorder="1" applyAlignment="1">
      <alignment horizontal="center" vertical="center" wrapText="1"/>
    </xf>
    <xf numFmtId="2" fontId="73" fillId="0" borderId="47" xfId="1" applyNumberFormat="1" applyFont="1" applyBorder="1" applyAlignment="1">
      <alignment horizontal="center" vertical="center" wrapText="1"/>
    </xf>
    <xf numFmtId="2" fontId="73" fillId="0" borderId="8" xfId="1" applyNumberFormat="1" applyFont="1" applyBorder="1" applyAlignment="1">
      <alignment horizontal="center" vertical="center" wrapText="1"/>
    </xf>
    <xf numFmtId="2" fontId="73" fillId="0" borderId="101" xfId="1" applyNumberFormat="1" applyFont="1" applyBorder="1" applyAlignment="1">
      <alignment horizontal="center" vertical="center" wrapText="1"/>
    </xf>
    <xf numFmtId="2" fontId="73" fillId="0" borderId="69" xfId="1" applyNumberFormat="1" applyFont="1" applyBorder="1" applyAlignment="1">
      <alignment horizontal="center" vertical="center" wrapText="1"/>
    </xf>
    <xf numFmtId="2" fontId="17" fillId="0" borderId="89" xfId="1" applyNumberFormat="1" applyFont="1" applyBorder="1" applyAlignment="1">
      <alignment horizontal="center" vertical="center" wrapText="1"/>
    </xf>
    <xf numFmtId="2" fontId="60" fillId="0" borderId="89" xfId="1" applyNumberFormat="1" applyFont="1" applyBorder="1"/>
    <xf numFmtId="2" fontId="68" fillId="0" borderId="41" xfId="1" applyNumberFormat="1" applyFont="1" applyBorder="1" applyAlignment="1">
      <alignment horizontal="center" vertical="center"/>
    </xf>
    <xf numFmtId="2" fontId="60" fillId="0" borderId="91" xfId="1" applyNumberFormat="1" applyFont="1" applyBorder="1" applyAlignment="1">
      <alignment vertical="center"/>
    </xf>
    <xf numFmtId="2" fontId="60" fillId="0" borderId="21" xfId="1" applyNumberFormat="1" applyFont="1" applyBorder="1" applyAlignment="1">
      <alignment vertical="center"/>
    </xf>
    <xf numFmtId="2" fontId="13" fillId="11" borderId="44" xfId="1" applyNumberFormat="1" applyFont="1" applyFill="1" applyBorder="1" applyAlignment="1">
      <alignment horizontal="center" vertical="center" wrapText="1"/>
    </xf>
    <xf numFmtId="2" fontId="78" fillId="11" borderId="89" xfId="1" applyNumberFormat="1" applyFont="1" applyFill="1" applyBorder="1"/>
    <xf numFmtId="2" fontId="17" fillId="0" borderId="18" xfId="1" applyNumberFormat="1" applyFont="1" applyBorder="1" applyAlignment="1">
      <alignment horizontal="center" vertical="center" wrapText="1"/>
    </xf>
    <xf numFmtId="2" fontId="72" fillId="0" borderId="65" xfId="1" applyNumberFormat="1" applyFont="1" applyBorder="1" applyAlignment="1">
      <alignment horizontal="center" vertical="top" wrapText="1"/>
    </xf>
    <xf numFmtId="2" fontId="72" fillId="0" borderId="8" xfId="1" applyNumberFormat="1" applyFont="1" applyBorder="1" applyAlignment="1">
      <alignment horizontal="center" vertical="top"/>
    </xf>
    <xf numFmtId="2" fontId="72" fillId="0" borderId="69" xfId="1" applyNumberFormat="1" applyFont="1" applyBorder="1" applyAlignment="1">
      <alignment horizontal="center" vertical="top"/>
    </xf>
    <xf numFmtId="9" fontId="17" fillId="0" borderId="65" xfId="3" applyFont="1" applyFill="1" applyBorder="1" applyAlignment="1">
      <alignment horizontal="center" vertical="top"/>
    </xf>
    <xf numFmtId="9" fontId="17" fillId="0" borderId="8" xfId="3" applyFont="1" applyFill="1" applyBorder="1" applyAlignment="1">
      <alignment horizontal="center" vertical="top"/>
    </xf>
    <xf numFmtId="9" fontId="17" fillId="0" borderId="69" xfId="3" applyFont="1" applyFill="1" applyBorder="1" applyAlignment="1">
      <alignment horizontal="center" vertical="top"/>
    </xf>
    <xf numFmtId="2" fontId="72" fillId="0" borderId="65" xfId="1" applyNumberFormat="1" applyFont="1" applyBorder="1" applyAlignment="1">
      <alignment horizontal="center" vertical="top"/>
    </xf>
    <xf numFmtId="2" fontId="72" fillId="0" borderId="8" xfId="1" applyNumberFormat="1" applyFont="1" applyBorder="1" applyAlignment="1">
      <alignment horizontal="center" vertical="top" wrapText="1"/>
    </xf>
    <xf numFmtId="2" fontId="72" fillId="0" borderId="69" xfId="1" applyNumberFormat="1" applyFont="1" applyBorder="1" applyAlignment="1">
      <alignment horizontal="center" vertical="top" wrapText="1"/>
    </xf>
    <xf numFmtId="2" fontId="23" fillId="0" borderId="47" xfId="2" applyNumberFormat="1" applyFont="1" applyFill="1" applyBorder="1" applyAlignment="1">
      <alignment horizontal="center" vertical="top" wrapText="1"/>
    </xf>
    <xf numFmtId="2" fontId="23" fillId="0" borderId="8" xfId="1" applyNumberFormat="1" applyFont="1" applyBorder="1" applyAlignment="1">
      <alignment horizontal="left" vertical="top" wrapText="1"/>
    </xf>
    <xf numFmtId="2" fontId="23" fillId="0" borderId="23" xfId="1" applyNumberFormat="1" applyFont="1" applyBorder="1" applyAlignment="1">
      <alignment horizontal="left" vertical="top" wrapText="1"/>
    </xf>
    <xf numFmtId="2" fontId="17" fillId="0" borderId="59" xfId="1" applyNumberFormat="1" applyFont="1" applyBorder="1" applyAlignment="1">
      <alignment horizontal="center" vertical="center" wrapText="1"/>
    </xf>
    <xf numFmtId="166" fontId="17" fillId="0" borderId="9" xfId="1" applyNumberFormat="1" applyFont="1" applyBorder="1" applyAlignment="1">
      <alignment horizontal="center" vertical="center" wrapText="1"/>
    </xf>
    <xf numFmtId="166" fontId="23" fillId="0" borderId="9" xfId="1" applyNumberFormat="1" applyFont="1" applyBorder="1" applyAlignment="1">
      <alignment horizontal="center" vertical="center"/>
    </xf>
    <xf numFmtId="2" fontId="23" fillId="0" borderId="47" xfId="1" applyNumberFormat="1" applyFont="1" applyBorder="1" applyAlignment="1">
      <alignment horizontal="left" vertical="top" wrapText="1"/>
    </xf>
    <xf numFmtId="2" fontId="23" fillId="0" borderId="27" xfId="1" quotePrefix="1" applyNumberFormat="1" applyFont="1" applyBorder="1" applyAlignment="1">
      <alignment horizontal="center" vertical="top" wrapText="1"/>
    </xf>
    <xf numFmtId="2" fontId="23" fillId="0" borderId="27" xfId="1" applyNumberFormat="1" applyFont="1" applyBorder="1" applyAlignment="1">
      <alignment horizontal="center" vertical="top" wrapText="1"/>
    </xf>
    <xf numFmtId="9" fontId="17" fillId="0" borderId="59" xfId="3" applyFont="1" applyFill="1" applyBorder="1" applyAlignment="1">
      <alignment horizontal="center" vertical="top" wrapText="1"/>
    </xf>
    <xf numFmtId="2" fontId="23" fillId="0" borderId="35" xfId="1" applyNumberFormat="1" applyFont="1" applyBorder="1" applyAlignment="1">
      <alignment horizontal="left" vertical="top" wrapText="1"/>
    </xf>
    <xf numFmtId="2" fontId="17" fillId="0" borderId="144" xfId="1" applyNumberFormat="1" applyFont="1" applyBorder="1" applyAlignment="1">
      <alignment horizontal="center" vertical="center" wrapText="1"/>
    </xf>
    <xf numFmtId="166" fontId="23" fillId="0" borderId="14" xfId="1" applyNumberFormat="1" applyFont="1" applyBorder="1" applyAlignment="1">
      <alignment horizontal="center" vertical="center"/>
    </xf>
    <xf numFmtId="2" fontId="23" fillId="0" borderId="4" xfId="1" applyNumberFormat="1" applyFont="1" applyBorder="1" applyAlignment="1">
      <alignment horizontal="left" vertical="top" wrapText="1"/>
    </xf>
    <xf numFmtId="2" fontId="17" fillId="0" borderId="142" xfId="1" applyNumberFormat="1" applyFont="1" applyBorder="1" applyAlignment="1">
      <alignment horizontal="center" vertical="center" wrapText="1"/>
    </xf>
    <xf numFmtId="166" fontId="17" fillId="0" borderId="5" xfId="1" applyNumberFormat="1" applyFont="1" applyBorder="1" applyAlignment="1">
      <alignment horizontal="center" vertical="center" wrapText="1"/>
    </xf>
    <xf numFmtId="2" fontId="17" fillId="0" borderId="6" xfId="1" applyNumberFormat="1" applyFont="1" applyBorder="1" applyAlignment="1">
      <alignment horizontal="left" vertical="top" wrapText="1"/>
    </xf>
    <xf numFmtId="2" fontId="23" fillId="0" borderId="6" xfId="1" applyNumberFormat="1" applyFont="1" applyBorder="1" applyAlignment="1">
      <alignment horizontal="left" vertical="top" wrapText="1"/>
    </xf>
    <xf numFmtId="2" fontId="23" fillId="0" borderId="10" xfId="1" applyNumberFormat="1" applyFont="1" applyBorder="1" applyAlignment="1">
      <alignment horizontal="left" vertical="top" wrapText="1"/>
    </xf>
    <xf numFmtId="2" fontId="23" fillId="0" borderId="31" xfId="1" applyNumberFormat="1" applyFont="1" applyBorder="1" applyAlignment="1">
      <alignment horizontal="left" vertical="top" wrapText="1"/>
    </xf>
    <xf numFmtId="10" fontId="17" fillId="0" borderId="59" xfId="3" applyNumberFormat="1" applyFont="1" applyFill="1" applyBorder="1" applyAlignment="1">
      <alignment horizontal="center" vertical="top" wrapText="1"/>
    </xf>
    <xf numFmtId="10" fontId="17" fillId="0" borderId="62" xfId="3" applyNumberFormat="1" applyFont="1" applyFill="1" applyBorder="1" applyAlignment="1">
      <alignment horizontal="center" vertical="top" wrapText="1"/>
    </xf>
    <xf numFmtId="165" fontId="17" fillId="0" borderId="149" xfId="3" applyNumberFormat="1" applyFont="1" applyFill="1" applyBorder="1" applyAlignment="1">
      <alignment horizontal="center" vertical="top" wrapText="1"/>
    </xf>
    <xf numFmtId="165" fontId="17" fillId="0" borderId="59" xfId="3" applyNumberFormat="1" applyFont="1" applyFill="1" applyBorder="1" applyAlignment="1">
      <alignment horizontal="center" vertical="top" wrapText="1"/>
    </xf>
    <xf numFmtId="165" fontId="17" fillId="0" borderId="144" xfId="3" applyNumberFormat="1" applyFont="1" applyFill="1" applyBorder="1" applyAlignment="1">
      <alignment horizontal="center" vertical="top" wrapText="1"/>
    </xf>
    <xf numFmtId="9" fontId="23" fillId="0" borderId="52" xfId="2" applyFont="1" applyFill="1" applyBorder="1" applyAlignment="1">
      <alignment horizontal="center" vertical="top" wrapText="1"/>
    </xf>
    <xf numFmtId="9" fontId="23" fillId="0" borderId="47" xfId="2" applyFont="1" applyFill="1" applyBorder="1" applyAlignment="1">
      <alignment horizontal="center" vertical="top" wrapText="1"/>
    </xf>
    <xf numFmtId="9" fontId="23" fillId="0" borderId="11" xfId="2" applyFont="1" applyFill="1" applyBorder="1" applyAlignment="1">
      <alignment horizontal="center" vertical="top" wrapText="1"/>
    </xf>
    <xf numFmtId="2" fontId="17" fillId="0" borderId="150" xfId="1" applyNumberFormat="1" applyFont="1" applyBorder="1" applyAlignment="1">
      <alignment horizontal="left" vertical="top" wrapText="1"/>
    </xf>
    <xf numFmtId="2" fontId="17" fillId="0" borderId="10" xfId="1" applyNumberFormat="1" applyFont="1" applyBorder="1" applyAlignment="1">
      <alignment horizontal="left" vertical="top" wrapText="1"/>
    </xf>
    <xf numFmtId="2" fontId="23" fillId="0" borderId="2" xfId="1" applyNumberFormat="1" applyFont="1" applyBorder="1" applyAlignment="1">
      <alignment horizontal="left" vertical="top" wrapText="1"/>
    </xf>
    <xf numFmtId="2" fontId="23" fillId="0" borderId="26" xfId="1" quotePrefix="1" applyNumberFormat="1" applyFont="1" applyBorder="1" applyAlignment="1">
      <alignment horizontal="center" vertical="top" wrapText="1"/>
    </xf>
    <xf numFmtId="9" fontId="17" fillId="0" borderId="142" xfId="3" applyFont="1" applyFill="1" applyBorder="1" applyAlignment="1">
      <alignment horizontal="center" vertical="top" wrapText="1"/>
    </xf>
    <xf numFmtId="2" fontId="23" fillId="0" borderId="11" xfId="1" applyNumberFormat="1" applyFont="1" applyBorder="1" applyAlignment="1">
      <alignment horizontal="left" vertical="top" wrapText="1"/>
    </xf>
    <xf numFmtId="2" fontId="23" fillId="0" borderId="12" xfId="1" applyNumberFormat="1" applyFont="1" applyBorder="1" applyAlignment="1">
      <alignment horizontal="center" vertical="top" wrapText="1"/>
    </xf>
    <xf numFmtId="9" fontId="17" fillId="0" borderId="144" xfId="3" applyFont="1" applyFill="1" applyBorder="1" applyAlignment="1">
      <alignment horizontal="center" vertical="top" wrapText="1"/>
    </xf>
    <xf numFmtId="2" fontId="23" fillId="0" borderId="2" xfId="2" applyNumberFormat="1" applyFont="1" applyFill="1" applyBorder="1" applyAlignment="1">
      <alignment horizontal="center" vertical="top" wrapText="1"/>
    </xf>
    <xf numFmtId="2" fontId="23" fillId="0" borderId="11" xfId="2" applyNumberFormat="1" applyFont="1" applyFill="1" applyBorder="1" applyAlignment="1">
      <alignment horizontal="center" vertical="top" wrapText="1"/>
    </xf>
    <xf numFmtId="2" fontId="23" fillId="0" borderId="52" xfId="1" applyNumberFormat="1" applyFont="1" applyBorder="1" applyAlignment="1">
      <alignment horizontal="left" vertical="top" wrapText="1"/>
    </xf>
    <xf numFmtId="2" fontId="23" fillId="0" borderId="37" xfId="1" applyNumberFormat="1" applyFont="1" applyBorder="1" applyAlignment="1">
      <alignment horizontal="left" vertical="top" wrapText="1"/>
    </xf>
    <xf numFmtId="10" fontId="17" fillId="0" borderId="149" xfId="3" applyNumberFormat="1" applyFont="1" applyFill="1" applyBorder="1" applyAlignment="1">
      <alignment horizontal="center" vertical="top" wrapText="1"/>
    </xf>
    <xf numFmtId="166" fontId="17" fillId="0" borderId="92" xfId="1" applyNumberFormat="1" applyFont="1" applyBorder="1" applyAlignment="1">
      <alignment horizontal="center" vertical="center" wrapText="1"/>
    </xf>
    <xf numFmtId="166" fontId="23" fillId="0" borderId="92" xfId="1" applyNumberFormat="1" applyFont="1" applyBorder="1" applyAlignment="1">
      <alignment horizontal="center" vertical="center"/>
    </xf>
    <xf numFmtId="2" fontId="23" fillId="0" borderId="159" xfId="1" quotePrefix="1" applyNumberFormat="1" applyFont="1" applyBorder="1" applyAlignment="1">
      <alignment horizontal="center" vertical="top" wrapText="1"/>
    </xf>
    <xf numFmtId="2" fontId="23" fillId="0" borderId="157" xfId="1" applyNumberFormat="1" applyFont="1" applyBorder="1" applyAlignment="1">
      <alignment horizontal="center" vertical="top" wrapText="1"/>
    </xf>
    <xf numFmtId="2" fontId="23" fillId="0" borderId="158" xfId="1" applyNumberFormat="1" applyFont="1" applyBorder="1" applyAlignment="1">
      <alignment horizontal="center" vertical="top" wrapText="1"/>
    </xf>
    <xf numFmtId="0" fontId="23" fillId="0" borderId="31" xfId="0" applyFont="1" applyBorder="1" applyAlignment="1">
      <alignment horizontal="center" vertical="top" wrapText="1"/>
    </xf>
    <xf numFmtId="0" fontId="23" fillId="0" borderId="45" xfId="0" applyFont="1" applyBorder="1" applyAlignment="1">
      <alignment horizontal="center" vertical="top" wrapText="1"/>
    </xf>
    <xf numFmtId="0" fontId="23" fillId="0" borderId="52" xfId="0" applyFont="1" applyBorder="1" applyAlignment="1">
      <alignment horizontal="center" vertical="top" wrapText="1"/>
    </xf>
    <xf numFmtId="2" fontId="17" fillId="0" borderId="23" xfId="1" applyNumberFormat="1" applyFont="1" applyBorder="1" applyAlignment="1">
      <alignment horizontal="center" vertical="center" wrapText="1"/>
    </xf>
    <xf numFmtId="2" fontId="17" fillId="0" borderId="39" xfId="1" applyNumberFormat="1" applyFont="1" applyBorder="1" applyAlignment="1">
      <alignment horizontal="center" vertical="center" wrapText="1"/>
    </xf>
    <xf numFmtId="2" fontId="17" fillId="0" borderId="37" xfId="1" applyNumberFormat="1" applyFont="1" applyBorder="1" applyAlignment="1">
      <alignment horizontal="center" vertical="center" wrapText="1"/>
    </xf>
    <xf numFmtId="167" fontId="17" fillId="0" borderId="92" xfId="1" applyNumberFormat="1" applyFont="1" applyBorder="1" applyAlignment="1">
      <alignment horizontal="center" vertical="center" wrapText="1"/>
    </xf>
    <xf numFmtId="167" fontId="23" fillId="0" borderId="92" xfId="1" applyNumberFormat="1" applyFont="1" applyBorder="1" applyAlignment="1">
      <alignment horizontal="center" vertical="center"/>
    </xf>
    <xf numFmtId="0" fontId="23" fillId="0" borderId="23" xfId="0" applyFont="1" applyBorder="1" applyAlignment="1">
      <alignment horizontal="left" vertical="top" wrapText="1"/>
    </xf>
    <xf numFmtId="0" fontId="23" fillId="0" borderId="39" xfId="0" applyFont="1" applyBorder="1" applyAlignment="1">
      <alignment horizontal="left" vertical="top" wrapText="1"/>
    </xf>
    <xf numFmtId="0" fontId="23" fillId="0" borderId="37" xfId="0" applyFont="1" applyBorder="1" applyAlignment="1">
      <alignment horizontal="left" vertical="top" wrapText="1"/>
    </xf>
    <xf numFmtId="2" fontId="17" fillId="0" borderId="134" xfId="1" applyNumberFormat="1" applyFont="1" applyBorder="1" applyAlignment="1">
      <alignment horizontal="left" vertical="top" wrapText="1"/>
    </xf>
    <xf numFmtId="2" fontId="23" fillId="0" borderId="134" xfId="1" applyNumberFormat="1" applyFont="1" applyBorder="1" applyAlignment="1">
      <alignment horizontal="left" vertical="top" wrapText="1"/>
    </xf>
    <xf numFmtId="2" fontId="7" fillId="11" borderId="8" xfId="1" applyNumberFormat="1" applyFont="1" applyFill="1" applyBorder="1" applyAlignment="1">
      <alignment horizontal="left" vertical="top" wrapText="1"/>
    </xf>
    <xf numFmtId="2" fontId="7" fillId="11" borderId="23" xfId="1" applyNumberFormat="1" applyFont="1" applyFill="1" applyBorder="1" applyAlignment="1">
      <alignment horizontal="left" vertical="top" wrapText="1"/>
    </xf>
    <xf numFmtId="0" fontId="7" fillId="11" borderId="59" xfId="0" applyFont="1" applyFill="1" applyBorder="1" applyAlignment="1">
      <alignment horizontal="left" vertical="top" wrapText="1"/>
    </xf>
    <xf numFmtId="0" fontId="7" fillId="11" borderId="23" xfId="1" applyFont="1" applyFill="1" applyBorder="1" applyAlignment="1">
      <alignment horizontal="left" vertical="top" wrapText="1"/>
    </xf>
    <xf numFmtId="0" fontId="7" fillId="11" borderId="39" xfId="1" applyFont="1" applyFill="1" applyBorder="1" applyAlignment="1">
      <alignment horizontal="left" vertical="top"/>
    </xf>
    <xf numFmtId="0" fontId="23" fillId="0" borderId="59" xfId="0" applyFont="1" applyBorder="1" applyAlignment="1">
      <alignment horizontal="left" vertical="top" wrapText="1"/>
    </xf>
    <xf numFmtId="2" fontId="23" fillId="0" borderId="27" xfId="1" applyNumberFormat="1" applyFont="1" applyBorder="1" applyAlignment="1">
      <alignment horizontal="left" vertical="top" wrapText="1"/>
    </xf>
    <xf numFmtId="2" fontId="23" fillId="0" borderId="59" xfId="1" applyNumberFormat="1" applyFont="1" applyBorder="1" applyAlignment="1">
      <alignment horizontal="center" vertical="top" wrapText="1"/>
    </xf>
    <xf numFmtId="2" fontId="17" fillId="0" borderId="68" xfId="1" applyNumberFormat="1" applyFont="1" applyBorder="1" applyAlignment="1">
      <alignment horizontal="center" vertical="center" wrapText="1"/>
    </xf>
    <xf numFmtId="166" fontId="23" fillId="0" borderId="100" xfId="1" applyNumberFormat="1" applyFont="1" applyBorder="1" applyAlignment="1">
      <alignment horizontal="center" vertical="center"/>
    </xf>
    <xf numFmtId="2" fontId="17" fillId="0" borderId="137" xfId="1" applyNumberFormat="1" applyFont="1" applyBorder="1" applyAlignment="1">
      <alignment horizontal="left" vertical="top" wrapText="1"/>
    </xf>
    <xf numFmtId="2" fontId="17" fillId="0" borderId="148" xfId="1" applyNumberFormat="1" applyFont="1" applyBorder="1" applyAlignment="1">
      <alignment horizontal="left" vertical="top" wrapText="1"/>
    </xf>
    <xf numFmtId="2" fontId="17" fillId="0" borderId="160" xfId="1" applyNumberFormat="1" applyFont="1" applyBorder="1" applyAlignment="1">
      <alignment horizontal="left" vertical="top" wrapText="1"/>
    </xf>
    <xf numFmtId="2" fontId="23" fillId="0" borderId="47" xfId="2" quotePrefix="1" applyNumberFormat="1" applyFont="1" applyFill="1" applyBorder="1" applyAlignment="1">
      <alignment horizontal="center" vertical="top" wrapText="1"/>
    </xf>
    <xf numFmtId="2" fontId="17" fillId="0" borderId="62" xfId="1" applyNumberFormat="1" applyFont="1" applyBorder="1" applyAlignment="1">
      <alignment horizontal="center" vertical="center" wrapText="1"/>
    </xf>
    <xf numFmtId="166" fontId="17" fillId="0" borderId="138" xfId="1" applyNumberFormat="1" applyFont="1" applyBorder="1" applyAlignment="1">
      <alignment horizontal="center" vertical="center" wrapText="1"/>
    </xf>
    <xf numFmtId="166" fontId="23" fillId="0" borderId="138" xfId="1" applyNumberFormat="1" applyFont="1" applyBorder="1" applyAlignment="1">
      <alignment horizontal="center" vertical="center"/>
    </xf>
    <xf numFmtId="166" fontId="23" fillId="0" borderId="146" xfId="1" applyNumberFormat="1" applyFont="1" applyBorder="1" applyAlignment="1">
      <alignment horizontal="center" vertical="center"/>
    </xf>
    <xf numFmtId="10" fontId="17" fillId="0" borderId="8" xfId="3" applyNumberFormat="1" applyFont="1" applyFill="1" applyBorder="1" applyAlignment="1">
      <alignment horizontal="center" vertical="top" wrapText="1"/>
    </xf>
    <xf numFmtId="2" fontId="7" fillId="11" borderId="176" xfId="1" applyNumberFormat="1" applyFont="1" applyFill="1" applyBorder="1" applyAlignment="1">
      <alignment horizontal="left" vertical="top" wrapText="1"/>
    </xf>
    <xf numFmtId="2" fontId="7" fillId="11" borderId="177" xfId="1" applyNumberFormat="1" applyFont="1" applyFill="1" applyBorder="1" applyAlignment="1">
      <alignment horizontal="left" vertical="top" wrapText="1"/>
    </xf>
    <xf numFmtId="2" fontId="7" fillId="11" borderId="178" xfId="1" applyNumberFormat="1" applyFont="1" applyFill="1" applyBorder="1" applyAlignment="1">
      <alignment horizontal="left" vertical="top" wrapText="1"/>
    </xf>
    <xf numFmtId="0" fontId="23" fillId="0" borderId="43" xfId="0" applyFont="1" applyBorder="1" applyAlignment="1">
      <alignment horizontal="left" vertical="top" wrapText="1"/>
    </xf>
    <xf numFmtId="0" fontId="23" fillId="0" borderId="31" xfId="0" applyFont="1" applyBorder="1" applyAlignment="1">
      <alignment horizontal="left" vertical="top" wrapText="1"/>
    </xf>
    <xf numFmtId="0" fontId="23" fillId="0" borderId="0" xfId="0" applyFont="1" applyAlignment="1">
      <alignment horizontal="left" vertical="top" wrapText="1"/>
    </xf>
    <xf numFmtId="0" fontId="23" fillId="0" borderId="45" xfId="0" applyFont="1" applyBorder="1" applyAlignment="1">
      <alignment horizontal="left" vertical="top" wrapText="1"/>
    </xf>
    <xf numFmtId="0" fontId="23" fillId="0" borderId="51" xfId="0" applyFont="1" applyBorder="1" applyAlignment="1">
      <alignment horizontal="left" vertical="top" wrapText="1"/>
    </xf>
    <xf numFmtId="0" fontId="23" fillId="0" borderId="52" xfId="0" applyFont="1" applyBorder="1" applyAlignment="1">
      <alignment horizontal="left" vertical="top" wrapText="1"/>
    </xf>
    <xf numFmtId="0" fontId="23" fillId="0" borderId="48" xfId="0" quotePrefix="1" applyFont="1" applyBorder="1" applyAlignment="1">
      <alignment horizontal="center" vertical="top" wrapText="1"/>
    </xf>
    <xf numFmtId="0" fontId="23" fillId="0" borderId="48" xfId="0" applyFont="1" applyBorder="1" applyAlignment="1">
      <alignment horizontal="center" vertical="top" wrapText="1"/>
    </xf>
    <xf numFmtId="0" fontId="23" fillId="0" borderId="50" xfId="0" applyFont="1" applyBorder="1" applyAlignment="1">
      <alignment horizontal="center" vertical="top" wrapText="1"/>
    </xf>
    <xf numFmtId="2" fontId="7" fillId="11" borderId="37" xfId="1" applyNumberFormat="1" applyFont="1" applyFill="1" applyBorder="1" applyAlignment="1">
      <alignment horizontal="left" vertical="top" wrapText="1"/>
    </xf>
    <xf numFmtId="2" fontId="23" fillId="0" borderId="127" xfId="1" applyNumberFormat="1" applyFont="1" applyBorder="1" applyAlignment="1">
      <alignment horizontal="left" vertical="top" wrapText="1"/>
    </xf>
    <xf numFmtId="2" fontId="23" fillId="0" borderId="65" xfId="1" applyNumberFormat="1" applyFont="1" applyBorder="1" applyAlignment="1">
      <alignment horizontal="left" vertical="top" wrapText="1"/>
    </xf>
    <xf numFmtId="2" fontId="23" fillId="0" borderId="127" xfId="2" applyNumberFormat="1" applyFont="1" applyFill="1" applyBorder="1" applyAlignment="1">
      <alignment horizontal="center" vertical="top" wrapText="1"/>
    </xf>
    <xf numFmtId="2" fontId="23" fillId="0" borderId="52" xfId="2" applyNumberFormat="1" applyFont="1" applyFill="1" applyBorder="1" applyAlignment="1">
      <alignment horizontal="center" vertical="top" wrapText="1"/>
    </xf>
    <xf numFmtId="9" fontId="17" fillId="0" borderId="54" xfId="3" applyFont="1" applyFill="1" applyBorder="1" applyAlignment="1">
      <alignment horizontal="center" vertical="top" wrapText="1"/>
    </xf>
    <xf numFmtId="9" fontId="17" fillId="0" borderId="149" xfId="3" applyFont="1" applyFill="1" applyBorder="1" applyAlignment="1">
      <alignment horizontal="center" vertical="top" wrapText="1"/>
    </xf>
    <xf numFmtId="2" fontId="17" fillId="0" borderId="64" xfId="1" applyNumberFormat="1" applyFont="1" applyBorder="1" applyAlignment="1">
      <alignment horizontal="center" vertical="center" wrapText="1"/>
    </xf>
    <xf numFmtId="166" fontId="17" fillId="0" borderId="124" xfId="1" applyNumberFormat="1" applyFont="1" applyBorder="1" applyAlignment="1">
      <alignment horizontal="center" vertical="center" wrapText="1"/>
    </xf>
    <xf numFmtId="166" fontId="17" fillId="0" borderId="122" xfId="1" applyNumberFormat="1" applyFont="1" applyBorder="1" applyAlignment="1">
      <alignment horizontal="center" vertical="center" wrapText="1"/>
    </xf>
    <xf numFmtId="2" fontId="7" fillId="11" borderId="65" xfId="1" applyNumberFormat="1" applyFont="1" applyFill="1" applyBorder="1" applyAlignment="1">
      <alignment horizontal="left" vertical="top" wrapText="1"/>
    </xf>
    <xf numFmtId="0" fontId="7" fillId="11" borderId="64" xfId="1" applyFont="1" applyFill="1" applyBorder="1" applyAlignment="1">
      <alignment horizontal="left" vertical="top" wrapText="1"/>
    </xf>
    <xf numFmtId="0" fontId="7" fillId="11" borderId="39" xfId="1" applyFont="1" applyFill="1" applyBorder="1" applyAlignment="1">
      <alignment horizontal="left" vertical="top" wrapText="1"/>
    </xf>
    <xf numFmtId="0" fontId="7" fillId="11" borderId="37" xfId="1" applyFont="1" applyFill="1" applyBorder="1" applyAlignment="1">
      <alignment horizontal="left" vertical="top" wrapText="1"/>
    </xf>
    <xf numFmtId="0" fontId="7" fillId="11" borderId="34" xfId="1" applyFont="1" applyFill="1" applyBorder="1" applyAlignment="1">
      <alignment horizontal="left" vertical="top" wrapText="1"/>
    </xf>
    <xf numFmtId="2" fontId="23" fillId="0" borderId="156" xfId="1" quotePrefix="1" applyNumberFormat="1" applyFont="1" applyBorder="1" applyAlignment="1">
      <alignment horizontal="center" vertical="top" wrapText="1"/>
    </xf>
    <xf numFmtId="1" fontId="23" fillId="0" borderId="127" xfId="2" applyNumberFormat="1" applyFont="1" applyFill="1" applyBorder="1" applyAlignment="1">
      <alignment horizontal="center" vertical="top" wrapText="1"/>
    </xf>
    <xf numFmtId="1" fontId="23" fillId="0" borderId="47" xfId="2" applyNumberFormat="1" applyFont="1" applyFill="1" applyBorder="1" applyAlignment="1">
      <alignment horizontal="center" vertical="top" wrapText="1"/>
    </xf>
    <xf numFmtId="2" fontId="23" fillId="0" borderId="132" xfId="1" quotePrefix="1" applyNumberFormat="1" applyFont="1" applyBorder="1" applyAlignment="1">
      <alignment horizontal="center" vertical="top" wrapText="1"/>
    </xf>
    <xf numFmtId="2" fontId="76" fillId="11" borderId="65" xfId="1" applyNumberFormat="1" applyFont="1" applyFill="1" applyBorder="1" applyAlignment="1">
      <alignment horizontal="left" vertical="top" wrapText="1"/>
    </xf>
    <xf numFmtId="2" fontId="23" fillId="0" borderId="47" xfId="1" quotePrefix="1" applyNumberFormat="1" applyFont="1" applyBorder="1" applyAlignment="1">
      <alignment horizontal="center" vertical="top" wrapText="1"/>
    </xf>
    <xf numFmtId="2" fontId="23" fillId="0" borderId="47" xfId="1" applyNumberFormat="1" applyFont="1" applyBorder="1" applyAlignment="1">
      <alignment horizontal="center" vertical="top" wrapText="1"/>
    </xf>
    <xf numFmtId="2" fontId="23" fillId="0" borderId="101" xfId="1" applyNumberFormat="1" applyFont="1" applyBorder="1" applyAlignment="1">
      <alignment horizontal="center" vertical="top" wrapText="1"/>
    </xf>
    <xf numFmtId="9" fontId="17" fillId="0" borderId="75" xfId="3" applyFont="1" applyFill="1" applyBorder="1" applyAlignment="1">
      <alignment horizontal="center" vertical="top" wrapText="1"/>
    </xf>
    <xf numFmtId="9" fontId="17" fillId="0" borderId="105" xfId="3" applyFont="1" applyFill="1" applyBorder="1" applyAlignment="1">
      <alignment horizontal="center" vertical="top" wrapText="1"/>
    </xf>
    <xf numFmtId="2" fontId="23" fillId="0" borderId="101" xfId="2" applyNumberFormat="1" applyFont="1" applyFill="1" applyBorder="1" applyAlignment="1">
      <alignment horizontal="center" vertical="top" wrapText="1"/>
    </xf>
    <xf numFmtId="2" fontId="23" fillId="0" borderId="101" xfId="1" applyNumberFormat="1" applyFont="1" applyBorder="1" applyAlignment="1">
      <alignment horizontal="left" vertical="top" wrapText="1"/>
    </xf>
    <xf numFmtId="2" fontId="23" fillId="0" borderId="69" xfId="1" applyNumberFormat="1" applyFont="1" applyBorder="1" applyAlignment="1">
      <alignment horizontal="left" vertical="top" wrapText="1"/>
    </xf>
    <xf numFmtId="2" fontId="23" fillId="0" borderId="131" xfId="1" quotePrefix="1" applyNumberFormat="1" applyFont="1" applyBorder="1" applyAlignment="1">
      <alignment horizontal="center" vertical="top" wrapText="1"/>
    </xf>
    <xf numFmtId="9" fontId="17" fillId="0" borderId="56" xfId="3" applyFont="1" applyFill="1" applyBorder="1" applyAlignment="1">
      <alignment horizontal="center" vertical="top" wrapText="1"/>
    </xf>
    <xf numFmtId="2" fontId="76" fillId="11" borderId="64" xfId="1" applyNumberFormat="1" applyFont="1" applyFill="1" applyBorder="1" applyAlignment="1">
      <alignment horizontal="left" vertical="top" wrapText="1"/>
    </xf>
    <xf numFmtId="2" fontId="7" fillId="11" borderId="39" xfId="1" applyNumberFormat="1" applyFont="1" applyFill="1" applyBorder="1" applyAlignment="1">
      <alignment horizontal="left" vertical="top" wrapText="1"/>
    </xf>
    <xf numFmtId="2" fontId="23" fillId="0" borderId="39" xfId="1" applyNumberFormat="1" applyFont="1" applyBorder="1" applyAlignment="1">
      <alignment horizontal="left" vertical="top" wrapText="1"/>
    </xf>
    <xf numFmtId="2" fontId="23" fillId="0" borderId="68" xfId="1" applyNumberFormat="1" applyFont="1" applyBorder="1" applyAlignment="1">
      <alignment horizontal="left" vertical="top" wrapText="1"/>
    </xf>
    <xf numFmtId="2" fontId="7" fillId="11" borderId="68" xfId="1" applyNumberFormat="1" applyFont="1" applyFill="1" applyBorder="1" applyAlignment="1">
      <alignment horizontal="left" vertical="top" wrapText="1"/>
    </xf>
    <xf numFmtId="2" fontId="23" fillId="0" borderId="46" xfId="1" applyNumberFormat="1" applyFont="1" applyBorder="1" applyAlignment="1">
      <alignment horizontal="center" vertical="top" wrapText="1"/>
    </xf>
    <xf numFmtId="2" fontId="7" fillId="11" borderId="101" xfId="1" applyNumberFormat="1" applyFont="1" applyFill="1" applyBorder="1" applyAlignment="1">
      <alignment horizontal="left" vertical="top" wrapText="1"/>
    </xf>
    <xf numFmtId="0" fontId="17" fillId="0" borderId="8" xfId="1" applyFont="1" applyBorder="1" applyAlignment="1">
      <alignment horizontal="center" vertical="center" wrapText="1"/>
    </xf>
    <xf numFmtId="0" fontId="17" fillId="0" borderId="8" xfId="0" applyFont="1" applyBorder="1" applyAlignment="1">
      <alignment horizontal="center" vertical="center" wrapText="1"/>
    </xf>
    <xf numFmtId="2" fontId="23" fillId="0" borderId="136" xfId="2" applyNumberFormat="1" applyFont="1" applyFill="1" applyBorder="1" applyAlignment="1">
      <alignment horizontal="center" vertical="top" wrapText="1"/>
    </xf>
    <xf numFmtId="2" fontId="23" fillId="0" borderId="7" xfId="2" applyNumberFormat="1" applyFont="1" applyFill="1" applyBorder="1" applyAlignment="1">
      <alignment horizontal="center" vertical="top" wrapText="1"/>
    </xf>
    <xf numFmtId="2" fontId="23" fillId="0" borderId="64" xfId="1" applyNumberFormat="1" applyFont="1" applyBorder="1" applyAlignment="1">
      <alignment horizontal="left" vertical="top" wrapText="1"/>
    </xf>
    <xf numFmtId="9" fontId="17" fillId="3" borderId="59" xfId="1" applyNumberFormat="1" applyFont="1" applyFill="1" applyBorder="1" applyAlignment="1">
      <alignment horizontal="center" vertical="top" wrapText="1"/>
    </xf>
    <xf numFmtId="0" fontId="23" fillId="3" borderId="59" xfId="1" applyFont="1" applyFill="1" applyBorder="1" applyAlignment="1">
      <alignment horizontal="center" vertical="top"/>
    </xf>
    <xf numFmtId="2" fontId="23" fillId="0" borderId="39" xfId="1" applyNumberFormat="1" applyFont="1" applyBorder="1" applyAlignment="1">
      <alignment horizontal="center" vertical="center" wrapText="1"/>
    </xf>
    <xf numFmtId="2" fontId="23" fillId="0" borderId="68" xfId="1" applyNumberFormat="1" applyFont="1" applyBorder="1" applyAlignment="1">
      <alignment horizontal="center" vertical="center" wrapText="1"/>
    </xf>
    <xf numFmtId="2" fontId="23" fillId="0" borderId="98" xfId="1" applyNumberFormat="1" applyFont="1" applyBorder="1" applyAlignment="1">
      <alignment horizontal="center" vertical="center" wrapText="1"/>
    </xf>
    <xf numFmtId="2" fontId="23" fillId="0" borderId="99" xfId="1" applyNumberFormat="1" applyFont="1" applyBorder="1" applyAlignment="1">
      <alignment horizontal="center" vertical="center" wrapText="1"/>
    </xf>
    <xf numFmtId="0" fontId="23" fillId="3" borderId="27" xfId="1" applyFont="1" applyFill="1" applyBorder="1" applyAlignment="1">
      <alignment horizontal="center" vertical="top" wrapText="1"/>
    </xf>
    <xf numFmtId="0" fontId="23" fillId="3" borderId="7" xfId="1" applyFont="1" applyFill="1" applyBorder="1" applyAlignment="1">
      <alignment horizontal="center" vertical="top" wrapText="1"/>
    </xf>
    <xf numFmtId="0" fontId="60" fillId="0" borderId="47" xfId="1" applyFont="1" applyBorder="1"/>
    <xf numFmtId="0" fontId="17" fillId="0" borderId="17" xfId="1" applyFont="1" applyBorder="1" applyAlignment="1">
      <alignment horizontal="right" vertical="center" wrapText="1"/>
    </xf>
    <xf numFmtId="0" fontId="17" fillId="0" borderId="28" xfId="1" applyFont="1" applyBorder="1" applyAlignment="1">
      <alignment horizontal="right" vertical="center" wrapText="1"/>
    </xf>
    <xf numFmtId="0" fontId="23" fillId="0" borderId="28" xfId="1" applyFont="1" applyBorder="1"/>
    <xf numFmtId="0" fontId="23" fillId="0" borderId="36" xfId="1" applyFont="1" applyBorder="1"/>
    <xf numFmtId="0" fontId="23" fillId="3" borderId="46" xfId="1" applyFont="1" applyFill="1" applyBorder="1" applyAlignment="1">
      <alignment horizontal="center" wrapText="1"/>
    </xf>
    <xf numFmtId="0" fontId="23" fillId="3" borderId="43" xfId="1" applyFont="1" applyFill="1" applyBorder="1" applyAlignment="1">
      <alignment horizontal="center" wrapText="1"/>
    </xf>
    <xf numFmtId="0" fontId="60" fillId="0" borderId="31" xfId="1" applyFont="1" applyBorder="1"/>
    <xf numFmtId="0" fontId="60" fillId="0" borderId="50" xfId="1" applyFont="1" applyBorder="1"/>
    <xf numFmtId="0" fontId="60" fillId="0" borderId="51" xfId="1" applyFont="1" applyBorder="1"/>
    <xf numFmtId="0" fontId="60" fillId="0" borderId="52" xfId="1" applyFont="1" applyBorder="1"/>
    <xf numFmtId="0" fontId="23" fillId="0" borderId="59" xfId="1" applyFont="1" applyBorder="1" applyAlignment="1">
      <alignment horizontal="center" vertical="top"/>
    </xf>
    <xf numFmtId="0" fontId="23" fillId="0" borderId="59" xfId="1" applyFont="1" applyBorder="1" applyAlignment="1">
      <alignment horizontal="center" vertical="top" wrapText="1"/>
    </xf>
    <xf numFmtId="0" fontId="67" fillId="0" borderId="59" xfId="1" applyFont="1" applyBorder="1" applyAlignment="1">
      <alignment horizontal="center" vertical="center" wrapText="1"/>
    </xf>
    <xf numFmtId="0" fontId="67" fillId="0" borderId="56" xfId="1" applyFont="1" applyBorder="1" applyAlignment="1">
      <alignment horizontal="center" vertical="center" wrapText="1"/>
    </xf>
    <xf numFmtId="0" fontId="23" fillId="0" borderId="56" xfId="1" applyFont="1" applyBorder="1" applyAlignment="1">
      <alignment horizontal="center" vertical="top"/>
    </xf>
    <xf numFmtId="9" fontId="23" fillId="0" borderId="59" xfId="3" applyFont="1" applyFill="1" applyBorder="1" applyAlignment="1">
      <alignment horizontal="center" vertical="top"/>
    </xf>
    <xf numFmtId="9" fontId="23" fillId="0" borderId="56" xfId="3" applyFont="1" applyFill="1" applyBorder="1" applyAlignment="1">
      <alignment horizontal="center" vertical="top"/>
    </xf>
    <xf numFmtId="0" fontId="23" fillId="0" borderId="56" xfId="1" applyFont="1" applyBorder="1" applyAlignment="1">
      <alignment horizontal="center" vertical="top" wrapText="1"/>
    </xf>
    <xf numFmtId="0" fontId="23" fillId="0" borderId="8" xfId="1" applyFont="1" applyBorder="1" applyAlignment="1">
      <alignment horizontal="center" vertical="top" wrapText="1"/>
    </xf>
    <xf numFmtId="0" fontId="23" fillId="0" borderId="8" xfId="1" applyFont="1" applyBorder="1" applyAlignment="1">
      <alignment horizontal="center" vertical="top"/>
    </xf>
    <xf numFmtId="9" fontId="23" fillId="0" borderId="8" xfId="3" applyFont="1" applyFill="1" applyBorder="1" applyAlignment="1">
      <alignment horizontal="center" vertical="top"/>
    </xf>
    <xf numFmtId="0" fontId="17" fillId="0" borderId="23" xfId="1" applyFont="1" applyBorder="1" applyAlignment="1">
      <alignment horizontal="center" vertical="center" wrapText="1"/>
    </xf>
    <xf numFmtId="0" fontId="23" fillId="0" borderId="39" xfId="1" applyFont="1" applyBorder="1"/>
    <xf numFmtId="0" fontId="23" fillId="0" borderId="37" xfId="1" applyFont="1" applyBorder="1"/>
    <xf numFmtId="0" fontId="17" fillId="0" borderId="129" xfId="1" applyFont="1" applyBorder="1" applyAlignment="1">
      <alignment horizontal="center" vertical="center" wrapText="1"/>
    </xf>
    <xf numFmtId="0" fontId="23" fillId="0" borderId="53" xfId="1" applyFont="1" applyBorder="1" applyAlignment="1">
      <alignment horizontal="center" vertical="center"/>
    </xf>
    <xf numFmtId="0" fontId="23" fillId="0" borderId="58" xfId="1" applyFont="1" applyBorder="1" applyAlignment="1">
      <alignment horizontal="center" vertical="center"/>
    </xf>
    <xf numFmtId="0" fontId="23" fillId="0" borderId="54" xfId="1" applyFont="1" applyBorder="1" applyAlignment="1">
      <alignment horizontal="center" vertical="center"/>
    </xf>
    <xf numFmtId="0" fontId="23" fillId="0" borderId="60" xfId="1" applyFont="1" applyBorder="1" applyAlignment="1">
      <alignment horizontal="center" vertical="center"/>
    </xf>
    <xf numFmtId="0" fontId="23" fillId="0" borderId="75" xfId="1" applyFont="1" applyBorder="1" applyAlignment="1">
      <alignment horizontal="center" vertical="center"/>
    </xf>
    <xf numFmtId="0" fontId="23" fillId="0" borderId="59" xfId="1" applyFont="1" applyBorder="1" applyAlignment="1">
      <alignment horizontal="center" vertical="center"/>
    </xf>
    <xf numFmtId="0" fontId="23" fillId="0" borderId="55" xfId="1" applyFont="1" applyBorder="1" applyAlignment="1">
      <alignment horizontal="center" vertical="center"/>
    </xf>
    <xf numFmtId="0" fontId="23" fillId="0" borderId="105" xfId="1" applyFont="1" applyBorder="1" applyAlignment="1">
      <alignment horizontal="center" vertical="center"/>
    </xf>
    <xf numFmtId="0" fontId="23" fillId="0" borderId="56" xfId="1" applyFont="1" applyBorder="1" applyAlignment="1">
      <alignment horizontal="center" vertical="center"/>
    </xf>
    <xf numFmtId="0" fontId="67" fillId="0" borderId="54" xfId="1" applyFont="1" applyBorder="1" applyAlignment="1">
      <alignment horizontal="center" vertical="center" wrapText="1"/>
    </xf>
    <xf numFmtId="0" fontId="23" fillId="0" borderId="54" xfId="1" applyFont="1" applyBorder="1" applyAlignment="1">
      <alignment horizontal="center" vertical="top"/>
    </xf>
    <xf numFmtId="9" fontId="23" fillId="0" borderId="54" xfId="3" applyFont="1" applyFill="1" applyBorder="1" applyAlignment="1">
      <alignment horizontal="center" vertical="top"/>
    </xf>
    <xf numFmtId="0" fontId="23" fillId="0" borderId="54" xfId="1" applyFont="1" applyBorder="1" applyAlignment="1">
      <alignment horizontal="center" vertical="top" wrapText="1"/>
    </xf>
    <xf numFmtId="0" fontId="67" fillId="0" borderId="8" xfId="1" applyFont="1" applyBorder="1" applyAlignment="1">
      <alignment horizontal="center" vertical="center" wrapText="1"/>
    </xf>
    <xf numFmtId="0" fontId="67" fillId="0" borderId="23" xfId="1" applyFont="1" applyBorder="1" applyAlignment="1">
      <alignment horizontal="center" vertical="center" wrapText="1"/>
    </xf>
    <xf numFmtId="0" fontId="23" fillId="0" borderId="23" xfId="1" applyFont="1" applyBorder="1" applyAlignment="1">
      <alignment horizontal="center" vertical="top"/>
    </xf>
    <xf numFmtId="9" fontId="23" fillId="0" borderId="23" xfId="3" applyFont="1" applyFill="1" applyBorder="1" applyAlignment="1">
      <alignment horizontal="center" vertical="top"/>
    </xf>
    <xf numFmtId="0" fontId="23" fillId="0" borderId="23" xfId="1" applyFont="1" applyBorder="1" applyAlignment="1">
      <alignment horizontal="center" vertical="top" wrapText="1"/>
    </xf>
    <xf numFmtId="0" fontId="23" fillId="0" borderId="32" xfId="1" applyFont="1" applyBorder="1" applyAlignment="1">
      <alignment horizontal="center"/>
    </xf>
    <xf numFmtId="0" fontId="23" fillId="0" borderId="40" xfId="1" applyFont="1" applyBorder="1"/>
    <xf numFmtId="0" fontId="23" fillId="0" borderId="30" xfId="1" applyFont="1" applyBorder="1"/>
    <xf numFmtId="0" fontId="67" fillId="0" borderId="37" xfId="1" applyFont="1" applyBorder="1" applyAlignment="1">
      <alignment horizontal="center" vertical="center" wrapText="1"/>
    </xf>
    <xf numFmtId="0" fontId="23" fillId="0" borderId="37" xfId="1" applyFont="1" applyBorder="1" applyAlignment="1">
      <alignment horizontal="center" vertical="top" wrapText="1"/>
    </xf>
    <xf numFmtId="9" fontId="23" fillId="0" borderId="37" xfId="3" applyFont="1" applyFill="1" applyBorder="1" applyAlignment="1">
      <alignment horizontal="center" vertical="top"/>
    </xf>
    <xf numFmtId="9" fontId="23" fillId="0" borderId="37" xfId="1" applyNumberFormat="1" applyFont="1" applyBorder="1" applyAlignment="1">
      <alignment horizontal="center" vertical="top"/>
    </xf>
    <xf numFmtId="9" fontId="23" fillId="0" borderId="8" xfId="1" applyNumberFormat="1" applyFont="1" applyBorder="1" applyAlignment="1">
      <alignment horizontal="center" vertical="top"/>
    </xf>
    <xf numFmtId="0" fontId="17" fillId="0" borderId="39" xfId="1" applyFont="1" applyBorder="1" applyAlignment="1">
      <alignment horizontal="center" vertical="center" wrapText="1"/>
    </xf>
    <xf numFmtId="0" fontId="23" fillId="0" borderId="40" xfId="1" applyFont="1" applyBorder="1" applyAlignment="1">
      <alignment horizontal="center"/>
    </xf>
    <xf numFmtId="2" fontId="66" fillId="0" borderId="76" xfId="1" applyNumberFormat="1" applyFont="1" applyBorder="1" applyAlignment="1">
      <alignment horizontal="center" vertical="center"/>
    </xf>
    <xf numFmtId="2" fontId="66" fillId="0" borderId="77" xfId="1" applyNumberFormat="1" applyFont="1" applyBorder="1" applyAlignment="1">
      <alignment horizontal="center" vertical="center"/>
    </xf>
    <xf numFmtId="2" fontId="66" fillId="0" borderId="78" xfId="1" applyNumberFormat="1" applyFont="1" applyBorder="1" applyAlignment="1">
      <alignment horizontal="center" vertical="center"/>
    </xf>
    <xf numFmtId="2" fontId="66" fillId="0" borderId="102" xfId="1" applyNumberFormat="1" applyFont="1" applyBorder="1" applyAlignment="1">
      <alignment horizontal="center" vertical="center"/>
    </xf>
    <xf numFmtId="2" fontId="66" fillId="0" borderId="28" xfId="1" applyNumberFormat="1" applyFont="1" applyBorder="1" applyAlignment="1">
      <alignment horizontal="center" vertical="center"/>
    </xf>
    <xf numFmtId="2" fontId="66" fillId="0" borderId="19" xfId="1" applyNumberFormat="1" applyFont="1" applyBorder="1" applyAlignment="1">
      <alignment horizontal="center" vertical="center"/>
    </xf>
    <xf numFmtId="2" fontId="17" fillId="0" borderId="29" xfId="1" applyNumberFormat="1" applyFont="1" applyBorder="1" applyAlignment="1">
      <alignment horizontal="center" vertical="center" wrapText="1"/>
    </xf>
    <xf numFmtId="2" fontId="17" fillId="0" borderId="38" xfId="1" applyNumberFormat="1" applyFont="1" applyBorder="1" applyAlignment="1">
      <alignment horizontal="center" vertical="center" wrapText="1"/>
    </xf>
    <xf numFmtId="2" fontId="17" fillId="0" borderId="117" xfId="1" applyNumberFormat="1" applyFont="1" applyBorder="1" applyAlignment="1">
      <alignment horizontal="center" vertical="center" wrapText="1"/>
    </xf>
    <xf numFmtId="2" fontId="17" fillId="0" borderId="123" xfId="1" applyNumberFormat="1" applyFont="1" applyBorder="1" applyAlignment="1">
      <alignment horizontal="center" vertical="center" wrapText="1"/>
    </xf>
    <xf numFmtId="2" fontId="72" fillId="0" borderId="63" xfId="1" applyNumberFormat="1" applyFont="1" applyBorder="1" applyAlignment="1">
      <alignment horizontal="center" vertical="center" wrapText="1"/>
    </xf>
    <xf numFmtId="2" fontId="72" fillId="0" borderId="107" xfId="1" applyNumberFormat="1" applyFont="1" applyBorder="1" applyAlignment="1">
      <alignment horizontal="center" vertical="center" wrapText="1"/>
    </xf>
    <xf numFmtId="2" fontId="72" fillId="0" borderId="83" xfId="1" applyNumberFormat="1" applyFont="1" applyBorder="1" applyAlignment="1">
      <alignment horizontal="center" vertical="center"/>
    </xf>
    <xf numFmtId="2" fontId="72" fillId="0" borderId="66" xfId="1" applyNumberFormat="1" applyFont="1" applyBorder="1" applyAlignment="1">
      <alignment horizontal="center" vertical="center"/>
    </xf>
    <xf numFmtId="2" fontId="72" fillId="0" borderId="49" xfId="1" applyNumberFormat="1" applyFont="1" applyAlignment="1">
      <alignment horizontal="center" vertical="center"/>
    </xf>
    <xf numFmtId="2" fontId="72" fillId="0" borderId="79" xfId="1" applyNumberFormat="1" applyFont="1" applyBorder="1" applyAlignment="1">
      <alignment horizontal="center" vertical="center"/>
    </xf>
    <xf numFmtId="2" fontId="72" fillId="0" borderId="67" xfId="1" applyNumberFormat="1" applyFont="1" applyBorder="1" applyAlignment="1">
      <alignment horizontal="center" vertical="center"/>
    </xf>
    <xf numFmtId="2" fontId="72" fillId="0" borderId="90" xfId="1" applyNumberFormat="1" applyFont="1" applyBorder="1" applyAlignment="1">
      <alignment horizontal="center" vertical="center"/>
    </xf>
    <xf numFmtId="2" fontId="72" fillId="0" borderId="81" xfId="1" applyNumberFormat="1" applyFont="1" applyBorder="1" applyAlignment="1">
      <alignment horizontal="center" vertical="center"/>
    </xf>
    <xf numFmtId="2" fontId="67" fillId="0" borderId="49" xfId="1" applyNumberFormat="1" applyFont="1" applyAlignment="1">
      <alignment horizontal="left" vertical="top" wrapText="1"/>
    </xf>
    <xf numFmtId="2" fontId="23" fillId="0" borderId="49" xfId="1" applyNumberFormat="1" applyFont="1"/>
    <xf numFmtId="2" fontId="17" fillId="0" borderId="76" xfId="1" applyNumberFormat="1" applyFont="1" applyBorder="1" applyAlignment="1">
      <alignment horizontal="right" vertical="center" wrapText="1"/>
    </xf>
    <xf numFmtId="2" fontId="17" fillId="0" borderId="77" xfId="1" applyNumberFormat="1" applyFont="1" applyBorder="1" applyAlignment="1">
      <alignment horizontal="right" vertical="center" wrapText="1"/>
    </xf>
    <xf numFmtId="2" fontId="17" fillId="0" borderId="78" xfId="1" applyNumberFormat="1" applyFont="1" applyBorder="1" applyAlignment="1">
      <alignment horizontal="right" vertical="center" wrapText="1"/>
    </xf>
    <xf numFmtId="2" fontId="17" fillId="0" borderId="49" xfId="1" applyNumberFormat="1" applyFont="1" applyAlignment="1">
      <alignment horizontal="left" vertical="center" wrapText="1"/>
    </xf>
    <xf numFmtId="2" fontId="17" fillId="0" borderId="49" xfId="1" applyNumberFormat="1" applyFont="1"/>
    <xf numFmtId="2" fontId="17" fillId="0" borderId="49" xfId="1" applyNumberFormat="1" applyFont="1" applyAlignment="1">
      <alignment horizontal="center" vertical="center" wrapText="1"/>
    </xf>
    <xf numFmtId="2" fontId="60" fillId="0" borderId="38" xfId="1" applyNumberFormat="1" applyFont="1" applyBorder="1"/>
    <xf numFmtId="2" fontId="60" fillId="0" borderId="49" xfId="1" applyNumberFormat="1" applyFont="1"/>
    <xf numFmtId="9" fontId="17" fillId="0" borderId="89" xfId="3" applyFont="1" applyBorder="1" applyAlignment="1">
      <alignment horizontal="center" vertical="center" wrapText="1"/>
    </xf>
    <xf numFmtId="9" fontId="60" fillId="0" borderId="89" xfId="3" applyFont="1" applyBorder="1" applyAlignment="1"/>
    <xf numFmtId="2" fontId="17" fillId="0" borderId="41" xfId="1" applyNumberFormat="1" applyFont="1" applyBorder="1" applyAlignment="1">
      <alignment horizontal="center" vertical="center" wrapText="1"/>
    </xf>
    <xf numFmtId="2" fontId="72" fillId="0" borderId="37" xfId="1" applyNumberFormat="1" applyFont="1" applyBorder="1" applyAlignment="1">
      <alignment horizontal="center" vertical="top"/>
    </xf>
    <xf numFmtId="2" fontId="72" fillId="0" borderId="37" xfId="1" applyNumberFormat="1" applyFont="1" applyBorder="1" applyAlignment="1">
      <alignment horizontal="center" vertical="top" wrapText="1"/>
    </xf>
    <xf numFmtId="2" fontId="17" fillId="0" borderId="126" xfId="1" applyNumberFormat="1" applyFont="1" applyBorder="1" applyAlignment="1">
      <alignment horizontal="center" vertical="center" wrapText="1"/>
    </xf>
    <xf numFmtId="2" fontId="73" fillId="0" borderId="52" xfId="1" applyNumberFormat="1" applyFont="1" applyBorder="1" applyAlignment="1">
      <alignment horizontal="center" vertical="center" wrapText="1"/>
    </xf>
    <xf numFmtId="2" fontId="73" fillId="0" borderId="50" xfId="1" applyNumberFormat="1" applyFont="1" applyBorder="1" applyAlignment="1">
      <alignment horizontal="center" vertical="center" wrapText="1"/>
    </xf>
    <xf numFmtId="2" fontId="73" fillId="0" borderId="27" xfId="1" applyNumberFormat="1" applyFont="1" applyBorder="1" applyAlignment="1">
      <alignment horizontal="center" vertical="center" wrapText="1"/>
    </xf>
    <xf numFmtId="2" fontId="73" fillId="0" borderId="131" xfId="1" applyNumberFormat="1" applyFont="1" applyBorder="1" applyAlignment="1">
      <alignment horizontal="center" vertical="center" wrapText="1"/>
    </xf>
    <xf numFmtId="2" fontId="72" fillId="0" borderId="161" xfId="1" applyNumberFormat="1" applyFont="1" applyBorder="1" applyAlignment="1">
      <alignment horizontal="center" vertical="top" wrapText="1"/>
    </xf>
    <xf numFmtId="2" fontId="72" fillId="0" borderId="130" xfId="1" applyNumberFormat="1" applyFont="1" applyBorder="1" applyAlignment="1">
      <alignment horizontal="center" vertical="top"/>
    </xf>
    <xf numFmtId="2" fontId="72" fillId="0" borderId="133" xfId="1" applyNumberFormat="1" applyFont="1" applyBorder="1" applyAlignment="1">
      <alignment horizontal="center" vertical="top"/>
    </xf>
    <xf numFmtId="9" fontId="17" fillId="0" borderId="37" xfId="3" applyFont="1" applyFill="1" applyBorder="1" applyAlignment="1">
      <alignment horizontal="center" vertical="top"/>
    </xf>
    <xf numFmtId="0" fontId="23" fillId="0" borderId="38" xfId="1" applyFont="1" applyBorder="1" applyAlignment="1">
      <alignment horizontal="center" vertical="center" wrapText="1"/>
    </xf>
    <xf numFmtId="0" fontId="23" fillId="0" borderId="49" xfId="1" applyFont="1" applyAlignment="1">
      <alignment horizontal="center" vertical="center" wrapText="1"/>
    </xf>
    <xf numFmtId="0" fontId="23" fillId="0" borderId="45" xfId="1" applyFont="1" applyBorder="1" applyAlignment="1">
      <alignment horizontal="center" vertical="center"/>
    </xf>
    <xf numFmtId="0" fontId="23" fillId="0" borderId="38" xfId="1" applyFont="1" applyBorder="1" applyAlignment="1">
      <alignment horizontal="center" vertical="center"/>
    </xf>
    <xf numFmtId="0" fontId="23" fillId="0" borderId="49" xfId="1" applyFont="1" applyAlignment="1">
      <alignment horizontal="center" vertical="center"/>
    </xf>
    <xf numFmtId="2" fontId="17" fillId="0" borderId="122" xfId="1" applyNumberFormat="1" applyFont="1" applyBorder="1" applyAlignment="1">
      <alignment horizontal="center" vertical="center" wrapText="1"/>
    </xf>
    <xf numFmtId="2" fontId="23" fillId="0" borderId="92" xfId="1" applyNumberFormat="1" applyFont="1" applyBorder="1"/>
    <xf numFmtId="2" fontId="23" fillId="0" borderId="8" xfId="1" applyNumberFormat="1" applyFont="1" applyBorder="1" applyAlignment="1">
      <alignment vertical="center" wrapText="1"/>
    </xf>
    <xf numFmtId="2" fontId="23" fillId="0" borderId="8" xfId="1" applyNumberFormat="1" applyFont="1" applyBorder="1" applyAlignment="1">
      <alignment horizontal="left" vertical="center" wrapText="1"/>
    </xf>
    <xf numFmtId="9" fontId="17" fillId="0" borderId="64" xfId="3" applyFont="1" applyBorder="1" applyAlignment="1">
      <alignment horizontal="center" vertical="top" wrapText="1"/>
    </xf>
    <xf numFmtId="9" fontId="17" fillId="0" borderId="39" xfId="3" applyFont="1" applyBorder="1" applyAlignment="1">
      <alignment horizontal="center" vertical="top" wrapText="1"/>
    </xf>
    <xf numFmtId="9" fontId="17" fillId="0" borderId="37" xfId="3" applyFont="1" applyBorder="1" applyAlignment="1">
      <alignment horizontal="center" vertical="top" wrapText="1"/>
    </xf>
    <xf numFmtId="2" fontId="67" fillId="0" borderId="23" xfId="1" applyNumberFormat="1" applyFont="1" applyBorder="1" applyAlignment="1">
      <alignment horizontal="center" vertical="center" wrapText="1"/>
    </xf>
    <xf numFmtId="2" fontId="67" fillId="0" borderId="39" xfId="1" applyNumberFormat="1" applyFont="1" applyBorder="1" applyAlignment="1">
      <alignment horizontal="center" vertical="center" wrapText="1"/>
    </xf>
    <xf numFmtId="2" fontId="67" fillId="0" borderId="37" xfId="1" applyNumberFormat="1" applyFont="1" applyBorder="1" applyAlignment="1">
      <alignment horizontal="center" vertical="center" wrapText="1"/>
    </xf>
    <xf numFmtId="2" fontId="23" fillId="0" borderId="8" xfId="1" applyNumberFormat="1" applyFont="1" applyBorder="1" applyAlignment="1">
      <alignment horizontal="center" vertical="center" wrapText="1"/>
    </xf>
    <xf numFmtId="2" fontId="23" fillId="0" borderId="8" xfId="1" applyNumberFormat="1" applyFont="1" applyBorder="1"/>
    <xf numFmtId="2" fontId="17" fillId="0" borderId="92" xfId="1" applyNumberFormat="1" applyFont="1" applyBorder="1" applyAlignment="1">
      <alignment horizontal="center" vertical="center" wrapText="1"/>
    </xf>
    <xf numFmtId="2" fontId="23" fillId="0" borderId="100" xfId="1" applyNumberFormat="1" applyFont="1" applyBorder="1"/>
    <xf numFmtId="2" fontId="23" fillId="0" borderId="37" xfId="1" applyNumberFormat="1" applyFont="1" applyBorder="1" applyAlignment="1">
      <alignment vertical="center" wrapText="1"/>
    </xf>
    <xf numFmtId="2" fontId="23" fillId="0" borderId="37" xfId="1" applyNumberFormat="1" applyFont="1" applyBorder="1" applyAlignment="1">
      <alignment horizontal="left" vertical="center" wrapText="1"/>
    </xf>
    <xf numFmtId="2" fontId="67" fillId="0" borderId="39" xfId="2" applyNumberFormat="1" applyFont="1" applyFill="1" applyBorder="1" applyAlignment="1">
      <alignment horizontal="center" vertical="center" wrapText="1"/>
    </xf>
    <xf numFmtId="2" fontId="67" fillId="0" borderId="37" xfId="2" applyNumberFormat="1" applyFont="1" applyFill="1" applyBorder="1" applyAlignment="1">
      <alignment horizontal="center" vertical="center" wrapText="1"/>
    </xf>
    <xf numFmtId="2" fontId="23" fillId="0" borderId="37" xfId="1" applyNumberFormat="1" applyFont="1" applyBorder="1" applyAlignment="1">
      <alignment horizontal="center" vertical="center" wrapText="1"/>
    </xf>
    <xf numFmtId="2" fontId="23" fillId="0" borderId="69" xfId="1" applyNumberFormat="1" applyFont="1" applyBorder="1" applyAlignment="1">
      <alignment vertical="center" wrapText="1"/>
    </xf>
    <xf numFmtId="2" fontId="23" fillId="0" borderId="69" xfId="1" applyNumberFormat="1" applyFont="1" applyBorder="1" applyAlignment="1">
      <alignment horizontal="left" vertical="center" wrapText="1"/>
    </xf>
    <xf numFmtId="2" fontId="67" fillId="0" borderId="68" xfId="1" applyNumberFormat="1" applyFont="1" applyBorder="1" applyAlignment="1">
      <alignment horizontal="center" vertical="center" wrapText="1"/>
    </xf>
    <xf numFmtId="2" fontId="23" fillId="0" borderId="69" xfId="1" applyNumberFormat="1" applyFont="1" applyBorder="1"/>
    <xf numFmtId="10" fontId="23" fillId="0" borderId="47" xfId="2" applyNumberFormat="1" applyFont="1" applyFill="1" applyBorder="1" applyAlignment="1">
      <alignment horizontal="center" vertical="top" wrapText="1"/>
    </xf>
    <xf numFmtId="10" fontId="23" fillId="0" borderId="11" xfId="2" applyNumberFormat="1" applyFont="1" applyFill="1" applyBorder="1" applyAlignment="1">
      <alignment horizontal="center" vertical="top" wrapText="1"/>
    </xf>
    <xf numFmtId="2" fontId="17" fillId="0" borderId="34" xfId="1" applyNumberFormat="1" applyFont="1" applyBorder="1" applyAlignment="1">
      <alignment horizontal="center" vertical="center" wrapText="1"/>
    </xf>
    <xf numFmtId="166" fontId="17" fillId="0" borderId="143" xfId="1" applyNumberFormat="1" applyFont="1" applyBorder="1" applyAlignment="1">
      <alignment horizontal="center" vertical="center" wrapText="1"/>
    </xf>
    <xf numFmtId="166" fontId="23" fillId="0" borderId="143" xfId="1" applyNumberFormat="1" applyFont="1" applyBorder="1" applyAlignment="1">
      <alignment horizontal="center" vertical="center"/>
    </xf>
    <xf numFmtId="166" fontId="23" fillId="0" borderId="145" xfId="1" applyNumberFormat="1" applyFont="1" applyBorder="1" applyAlignment="1">
      <alignment horizontal="center" vertical="center"/>
    </xf>
    <xf numFmtId="2" fontId="17" fillId="0" borderId="149" xfId="1" applyNumberFormat="1" applyFont="1" applyBorder="1" applyAlignment="1">
      <alignment horizontal="center" vertical="center" wrapText="1"/>
    </xf>
    <xf numFmtId="166" fontId="17" fillId="0" borderId="151" xfId="1" applyNumberFormat="1" applyFont="1" applyBorder="1" applyAlignment="1">
      <alignment horizontal="center" vertical="center" wrapText="1"/>
    </xf>
    <xf numFmtId="2" fontId="23" fillId="0" borderId="50" xfId="1" quotePrefix="1" applyNumberFormat="1" applyFont="1" applyBorder="1" applyAlignment="1">
      <alignment horizontal="center" vertical="top" wrapText="1"/>
    </xf>
    <xf numFmtId="0" fontId="17" fillId="0" borderId="92" xfId="1" applyFont="1" applyBorder="1" applyAlignment="1">
      <alignment horizontal="center" vertical="center" wrapText="1"/>
    </xf>
    <xf numFmtId="0" fontId="60" fillId="0" borderId="92" xfId="1" applyFont="1" applyBorder="1"/>
    <xf numFmtId="2" fontId="17" fillId="0" borderId="8" xfId="1" applyNumberFormat="1" applyFont="1" applyBorder="1" applyAlignment="1">
      <alignment horizontal="center" vertical="center" wrapText="1"/>
    </xf>
    <xf numFmtId="0" fontId="60" fillId="0" borderId="39" xfId="1" applyFont="1" applyBorder="1"/>
    <xf numFmtId="0" fontId="68" fillId="0" borderId="92" xfId="1" applyFont="1" applyBorder="1" applyAlignment="1">
      <alignment horizontal="center" vertical="center"/>
    </xf>
    <xf numFmtId="0" fontId="60" fillId="0" borderId="125" xfId="1" applyFont="1" applyBorder="1"/>
    <xf numFmtId="0" fontId="17" fillId="0" borderId="15" xfId="1" applyFont="1" applyBorder="1" applyAlignment="1">
      <alignment horizontal="center" vertical="center" wrapText="1"/>
    </xf>
    <xf numFmtId="0" fontId="60" fillId="0" borderId="15" xfId="1" applyFont="1" applyBorder="1"/>
    <xf numFmtId="0" fontId="17" fillId="0" borderId="49" xfId="1" applyFont="1" applyAlignment="1">
      <alignment horizontal="left" vertical="center" wrapText="1"/>
    </xf>
    <xf numFmtId="0" fontId="65" fillId="0" borderId="49" xfId="1" applyFont="1"/>
    <xf numFmtId="0" fontId="60" fillId="0" borderId="8" xfId="1" applyFont="1" applyBorder="1"/>
    <xf numFmtId="9" fontId="17" fillId="0" borderId="8" xfId="3" applyFont="1" applyBorder="1" applyAlignment="1">
      <alignment horizontal="center" vertical="center" wrapText="1"/>
    </xf>
    <xf numFmtId="9" fontId="60" fillId="0" borderId="8" xfId="3" applyFont="1" applyBorder="1" applyAlignment="1"/>
    <xf numFmtId="0" fontId="60" fillId="0" borderId="129" xfId="1" applyFont="1" applyBorder="1" applyAlignment="1">
      <alignment horizontal="left" vertical="top" wrapText="1"/>
    </xf>
    <xf numFmtId="0" fontId="60" fillId="0" borderId="98" xfId="1" applyFont="1" applyBorder="1"/>
    <xf numFmtId="0" fontId="60" fillId="0" borderId="37" xfId="1" applyFont="1" applyBorder="1" applyAlignment="1">
      <alignment horizontal="center" vertical="top" wrapText="1"/>
    </xf>
    <xf numFmtId="0" fontId="60" fillId="0" borderId="39" xfId="1" applyFont="1" applyBorder="1" applyAlignment="1">
      <alignment horizontal="center" vertical="top" wrapText="1"/>
    </xf>
    <xf numFmtId="0" fontId="60" fillId="0" borderId="8" xfId="1" applyFont="1" applyBorder="1" applyAlignment="1">
      <alignment horizontal="center" vertical="top" wrapText="1"/>
    </xf>
    <xf numFmtId="0" fontId="60" fillId="0" borderId="8" xfId="1" applyFont="1" applyBorder="1" applyAlignment="1">
      <alignment horizontal="left" vertical="top" wrapText="1"/>
    </xf>
    <xf numFmtId="9" fontId="23" fillId="0" borderId="8" xfId="3" applyFont="1" applyBorder="1" applyAlignment="1">
      <alignment horizontal="center" vertical="top" wrapText="1"/>
    </xf>
    <xf numFmtId="9" fontId="60" fillId="0" borderId="39" xfId="3" applyFont="1" applyBorder="1" applyAlignment="1"/>
    <xf numFmtId="0" fontId="68" fillId="0" borderId="8" xfId="1" applyFont="1" applyBorder="1" applyAlignment="1">
      <alignment horizontal="center" vertical="center"/>
    </xf>
    <xf numFmtId="0" fontId="13" fillId="11" borderId="8" xfId="1" applyFont="1" applyFill="1" applyBorder="1" applyAlignment="1">
      <alignment horizontal="center" vertical="center" wrapText="1"/>
    </xf>
    <xf numFmtId="0" fontId="66" fillId="0" borderId="65" xfId="1" applyFont="1" applyBorder="1" applyAlignment="1">
      <alignment horizontal="center" vertical="center"/>
    </xf>
    <xf numFmtId="0" fontId="66" fillId="0" borderId="124" xfId="1" applyFont="1" applyBorder="1" applyAlignment="1">
      <alignment horizontal="center" vertical="center"/>
    </xf>
    <xf numFmtId="0" fontId="66" fillId="0" borderId="128" xfId="1" applyFont="1" applyBorder="1" applyAlignment="1">
      <alignment horizontal="center" vertical="center"/>
    </xf>
    <xf numFmtId="0" fontId="23" fillId="0" borderId="6" xfId="1" applyFont="1" applyBorder="1" applyAlignment="1">
      <alignment vertical="top"/>
    </xf>
    <xf numFmtId="0" fontId="23" fillId="0" borderId="7" xfId="1" applyFont="1" applyBorder="1" applyAlignment="1">
      <alignment vertical="top"/>
    </xf>
    <xf numFmtId="0" fontId="23" fillId="0" borderId="27" xfId="1" quotePrefix="1" applyFont="1" applyBorder="1" applyAlignment="1">
      <alignment horizontal="left" vertical="top" wrapText="1"/>
    </xf>
    <xf numFmtId="0" fontId="60" fillId="0" borderId="7" xfId="1" applyFont="1" applyBorder="1" applyAlignment="1">
      <alignment horizontal="left"/>
    </xf>
    <xf numFmtId="0" fontId="60" fillId="0" borderId="47" xfId="1" applyFont="1" applyBorder="1" applyAlignment="1">
      <alignment horizontal="left"/>
    </xf>
    <xf numFmtId="0" fontId="23" fillId="0" borderId="27" xfId="1" applyFont="1" applyBorder="1" applyAlignment="1">
      <alignment horizontal="left" vertical="top" wrapText="1"/>
    </xf>
    <xf numFmtId="0" fontId="60" fillId="0" borderId="9" xfId="1" applyFont="1" applyBorder="1" applyAlignment="1">
      <alignment horizontal="left"/>
    </xf>
    <xf numFmtId="0" fontId="23" fillId="0" borderId="46" xfId="1" applyFont="1" applyBorder="1" applyAlignment="1">
      <alignment horizontal="left" vertical="top" wrapText="1"/>
    </xf>
    <xf numFmtId="0" fontId="60" fillId="0" borderId="43" xfId="1" applyFont="1" applyBorder="1" applyAlignment="1">
      <alignment horizontal="left"/>
    </xf>
    <xf numFmtId="0" fontId="60" fillId="0" borderId="31" xfId="1" applyFont="1" applyBorder="1" applyAlignment="1">
      <alignment horizontal="left"/>
    </xf>
    <xf numFmtId="0" fontId="23" fillId="0" borderId="10" xfId="1" applyFont="1" applyBorder="1" applyAlignment="1">
      <alignment vertical="top" wrapText="1"/>
    </xf>
    <xf numFmtId="0" fontId="23" fillId="0" borderId="13" xfId="1" applyFont="1" applyBorder="1" applyAlignment="1">
      <alignment vertical="top" wrapText="1"/>
    </xf>
    <xf numFmtId="0" fontId="60" fillId="0" borderId="11" xfId="1" applyFont="1" applyBorder="1"/>
    <xf numFmtId="0" fontId="23" fillId="0" borderId="12" xfId="1" applyFont="1" applyBorder="1" applyAlignment="1">
      <alignment horizontal="left" vertical="top" wrapText="1"/>
    </xf>
    <xf numFmtId="0" fontId="60" fillId="0" borderId="13" xfId="1" applyFont="1" applyBorder="1" applyAlignment="1">
      <alignment horizontal="left"/>
    </xf>
    <xf numFmtId="0" fontId="60" fillId="0" borderId="14" xfId="1" applyFont="1" applyBorder="1" applyAlignment="1">
      <alignment horizontal="left"/>
    </xf>
    <xf numFmtId="0" fontId="17" fillId="3" borderId="49" xfId="1" applyFont="1" applyFill="1" applyAlignment="1">
      <alignment horizontal="center" vertical="center"/>
    </xf>
    <xf numFmtId="0" fontId="60" fillId="0" borderId="49" xfId="1" applyFont="1"/>
    <xf numFmtId="0" fontId="23" fillId="0" borderId="1" xfId="1" applyFont="1" applyBorder="1" applyAlignment="1">
      <alignment vertical="top"/>
    </xf>
    <xf numFmtId="0" fontId="23" fillId="0" borderId="3" xfId="1" applyFont="1" applyBorder="1" applyAlignment="1">
      <alignment vertical="top"/>
    </xf>
    <xf numFmtId="0" fontId="60" fillId="0" borderId="2" xfId="1" applyFont="1" applyBorder="1"/>
    <xf numFmtId="0" fontId="17" fillId="0" borderId="26" xfId="1" applyFont="1" applyBorder="1" applyAlignment="1">
      <alignment horizontal="left" vertical="top" wrapText="1"/>
    </xf>
    <xf numFmtId="0" fontId="60" fillId="0" borderId="3" xfId="1" applyFont="1" applyBorder="1" applyAlignment="1">
      <alignment horizontal="left"/>
    </xf>
    <xf numFmtId="0" fontId="60" fillId="0" borderId="2" xfId="1" applyFont="1" applyBorder="1" applyAlignment="1">
      <alignment horizontal="left"/>
    </xf>
    <xf numFmtId="0" fontId="23" fillId="0" borderId="26" xfId="1" applyFont="1" applyBorder="1" applyAlignment="1">
      <alignment horizontal="left" vertical="top" wrapText="1"/>
    </xf>
    <xf numFmtId="0" fontId="60" fillId="0" borderId="5" xfId="1" applyFont="1" applyBorder="1" applyAlignment="1">
      <alignment horizontal="left"/>
    </xf>
    <xf numFmtId="0" fontId="61" fillId="3" borderId="49" xfId="1" applyFont="1" applyFill="1" applyAlignment="1">
      <alignment horizontal="center" vertical="center" wrapText="1"/>
    </xf>
    <xf numFmtId="0" fontId="61" fillId="3" borderId="49" xfId="1" applyFont="1" applyFill="1" applyAlignment="1">
      <alignment horizontal="center" vertical="center"/>
    </xf>
    <xf numFmtId="0" fontId="63" fillId="3" borderId="91" xfId="1" applyFont="1" applyFill="1" applyBorder="1" applyAlignment="1">
      <alignment horizontal="center" vertical="center" wrapText="1"/>
    </xf>
    <xf numFmtId="0" fontId="23" fillId="0" borderId="7" xfId="1" applyFont="1" applyBorder="1" applyAlignment="1">
      <alignment horizontal="left" vertical="top" wrapText="1"/>
    </xf>
    <xf numFmtId="0" fontId="23" fillId="0" borderId="9" xfId="1" applyFont="1" applyBorder="1" applyAlignment="1">
      <alignment horizontal="left" vertical="top" wrapText="1"/>
    </xf>
    <xf numFmtId="0" fontId="23" fillId="0" borderId="92" xfId="1" applyFont="1" applyBorder="1" applyAlignment="1">
      <alignment horizontal="center" vertical="center"/>
    </xf>
    <xf numFmtId="0" fontId="23" fillId="0" borderId="93" xfId="1" applyFont="1" applyBorder="1" applyAlignment="1">
      <alignment horizontal="center" vertical="center"/>
    </xf>
    <xf numFmtId="0" fontId="23" fillId="0" borderId="64" xfId="0" applyFont="1" applyBorder="1" applyAlignment="1">
      <alignment horizontal="center" vertical="top" wrapText="1"/>
    </xf>
    <xf numFmtId="0" fontId="23" fillId="0" borderId="39" xfId="0" applyFont="1" applyBorder="1" applyAlignment="1">
      <alignment wrapText="1"/>
    </xf>
    <xf numFmtId="10" fontId="17" fillId="0" borderId="24" xfId="1" applyNumberFormat="1" applyFont="1" applyBorder="1" applyAlignment="1">
      <alignment horizontal="center" vertical="top"/>
    </xf>
    <xf numFmtId="10" fontId="17" fillId="0" borderId="39" xfId="1" applyNumberFormat="1" applyFont="1" applyBorder="1" applyAlignment="1">
      <alignment horizontal="center" vertical="top"/>
    </xf>
    <xf numFmtId="10" fontId="17" fillId="0" borderId="37" xfId="1" applyNumberFormat="1" applyFont="1" applyBorder="1" applyAlignment="1">
      <alignment horizontal="center" vertical="top"/>
    </xf>
    <xf numFmtId="0" fontId="17" fillId="0" borderId="8" xfId="1" applyFont="1" applyBorder="1" applyAlignment="1">
      <alignment horizontal="center" vertical="center"/>
    </xf>
    <xf numFmtId="0" fontId="17" fillId="0" borderId="23" xfId="1" applyFont="1" applyBorder="1" applyAlignment="1">
      <alignment horizontal="center" vertical="center"/>
    </xf>
    <xf numFmtId="0" fontId="23" fillId="0" borderId="100" xfId="1" applyFont="1" applyBorder="1" applyAlignment="1">
      <alignment horizontal="center" vertical="center"/>
    </xf>
    <xf numFmtId="0" fontId="66" fillId="0" borderId="102" xfId="1" applyFont="1" applyBorder="1" applyAlignment="1">
      <alignment horizontal="center" vertical="center"/>
    </xf>
    <xf numFmtId="0" fontId="66" fillId="0" borderId="28" xfId="1" applyFont="1" applyBorder="1" applyAlignment="1">
      <alignment horizontal="center" vertical="center"/>
    </xf>
    <xf numFmtId="0" fontId="66" fillId="0" borderId="19" xfId="1" applyFont="1" applyBorder="1" applyAlignment="1">
      <alignment horizontal="center" vertical="center"/>
    </xf>
    <xf numFmtId="0" fontId="17" fillId="5" borderId="110" xfId="1" applyFont="1" applyFill="1" applyBorder="1" applyAlignment="1">
      <alignment horizontal="center" vertical="center" wrapText="1"/>
    </xf>
    <xf numFmtId="0" fontId="17" fillId="5" borderId="107" xfId="1" applyFont="1" applyFill="1" applyBorder="1" applyAlignment="1">
      <alignment horizontal="center" vertical="center" wrapText="1"/>
    </xf>
    <xf numFmtId="0" fontId="17" fillId="5" borderId="41" xfId="1" applyFont="1" applyFill="1" applyBorder="1" applyAlignment="1">
      <alignment horizontal="center" vertical="center" wrapText="1"/>
    </xf>
    <xf numFmtId="0" fontId="17" fillId="5" borderId="91" xfId="1" applyFont="1" applyFill="1" applyBorder="1" applyAlignment="1">
      <alignment horizontal="center" vertical="center" wrapText="1"/>
    </xf>
    <xf numFmtId="0" fontId="17" fillId="4" borderId="89" xfId="1" applyFont="1" applyFill="1" applyBorder="1" applyAlignment="1">
      <alignment horizontal="center" vertical="center" wrapText="1"/>
    </xf>
    <xf numFmtId="0" fontId="60" fillId="0" borderId="22" xfId="1" applyFont="1" applyBorder="1"/>
    <xf numFmtId="0" fontId="68" fillId="4" borderId="41" xfId="1" applyFont="1" applyFill="1" applyBorder="1" applyAlignment="1">
      <alignment horizontal="center" vertical="center"/>
    </xf>
    <xf numFmtId="0" fontId="60" fillId="0" borderId="91" xfId="1" applyFont="1" applyBorder="1" applyAlignment="1">
      <alignment vertical="center"/>
    </xf>
    <xf numFmtId="0" fontId="60" fillId="0" borderId="21" xfId="1" applyFont="1" applyBorder="1" applyAlignment="1">
      <alignment vertical="center"/>
    </xf>
    <xf numFmtId="0" fontId="13" fillId="11" borderId="44" xfId="1" applyFont="1" applyFill="1" applyBorder="1" applyAlignment="1">
      <alignment horizontal="center" vertical="center" wrapText="1"/>
    </xf>
    <xf numFmtId="0" fontId="78" fillId="11" borderId="22" xfId="1" applyFont="1" applyFill="1" applyBorder="1"/>
    <xf numFmtId="0" fontId="17" fillId="4" borderId="18" xfId="1" applyFont="1" applyFill="1" applyBorder="1" applyAlignment="1">
      <alignment horizontal="center" vertical="center" wrapText="1"/>
    </xf>
    <xf numFmtId="0" fontId="17" fillId="4" borderId="29" xfId="1" applyFont="1" applyFill="1" applyBorder="1" applyAlignment="1">
      <alignment horizontal="center" vertical="center" wrapText="1"/>
    </xf>
    <xf numFmtId="0" fontId="17" fillId="4" borderId="38" xfId="1" applyFont="1" applyFill="1" applyBorder="1" applyAlignment="1">
      <alignment horizontal="center" vertical="center" wrapText="1"/>
    </xf>
    <xf numFmtId="0" fontId="17" fillId="4" borderId="117" xfId="1" applyFont="1" applyFill="1" applyBorder="1" applyAlignment="1">
      <alignment horizontal="center" vertical="center" wrapText="1"/>
    </xf>
    <xf numFmtId="0" fontId="17" fillId="4" borderId="118"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60" fillId="0" borderId="21" xfId="1" applyFont="1" applyBorder="1"/>
    <xf numFmtId="0" fontId="66" fillId="0" borderId="76" xfId="1" applyFont="1" applyBorder="1" applyAlignment="1">
      <alignment horizontal="center" vertical="center"/>
    </xf>
    <xf numFmtId="0" fontId="66" fillId="0" borderId="77" xfId="1" applyFont="1" applyBorder="1" applyAlignment="1">
      <alignment horizontal="center" vertical="center"/>
    </xf>
    <xf numFmtId="0" fontId="66" fillId="0" borderId="78" xfId="1" applyFont="1" applyBorder="1" applyAlignment="1">
      <alignment horizontal="center" vertical="center"/>
    </xf>
    <xf numFmtId="0" fontId="7" fillId="11" borderId="24" xfId="1" applyFont="1" applyFill="1" applyBorder="1" applyAlignment="1">
      <alignment horizontal="left" vertical="center" wrapText="1"/>
    </xf>
    <xf numFmtId="0" fontId="13" fillId="11" borderId="39" xfId="1" applyFont="1" applyFill="1" applyBorder="1" applyAlignment="1">
      <alignment horizontal="left" vertical="center" wrapText="1"/>
    </xf>
    <xf numFmtId="0" fontId="7" fillId="11" borderId="139" xfId="1" applyFont="1" applyFill="1" applyBorder="1" applyAlignment="1">
      <alignment horizontal="left" vertical="center" wrapText="1"/>
    </xf>
    <xf numFmtId="0" fontId="13" fillId="11" borderId="140" xfId="1" applyFont="1" applyFill="1" applyBorder="1" applyAlignment="1">
      <alignment horizontal="left" vertical="center" wrapText="1"/>
    </xf>
    <xf numFmtId="0" fontId="13" fillId="11" borderId="141" xfId="1" applyFont="1" applyFill="1" applyBorder="1" applyAlignment="1">
      <alignment horizontal="left" vertical="center" wrapText="1"/>
    </xf>
    <xf numFmtId="0" fontId="23" fillId="0" borderId="152" xfId="1" applyFont="1" applyBorder="1" applyAlignment="1">
      <alignment horizontal="center" vertical="center"/>
    </xf>
    <xf numFmtId="0" fontId="23" fillId="0" borderId="29"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25" xfId="1" applyFont="1" applyBorder="1" applyAlignment="1">
      <alignment horizontal="center" vertical="center"/>
    </xf>
    <xf numFmtId="0" fontId="67" fillId="0" borderId="4" xfId="1" applyFont="1" applyBorder="1" applyAlignment="1">
      <alignment horizontal="center" vertical="center" wrapText="1"/>
    </xf>
    <xf numFmtId="0" fontId="23" fillId="3" borderId="4" xfId="1" applyFont="1" applyFill="1" applyBorder="1" applyAlignment="1">
      <alignment horizontal="center" vertical="top" wrapText="1"/>
    </xf>
    <xf numFmtId="9" fontId="23" fillId="0" borderId="4" xfId="3" applyFont="1" applyBorder="1" applyAlignment="1">
      <alignment horizontal="center" vertical="top"/>
    </xf>
    <xf numFmtId="9" fontId="23" fillId="0" borderId="8" xfId="3" applyFont="1" applyBorder="1" applyAlignment="1">
      <alignment horizontal="center" vertical="top"/>
    </xf>
    <xf numFmtId="0" fontId="23" fillId="0" borderId="4" xfId="1" applyFont="1" applyBorder="1" applyAlignment="1">
      <alignment horizontal="center" vertical="top" wrapText="1"/>
    </xf>
    <xf numFmtId="0" fontId="23" fillId="3" borderId="8" xfId="1" applyFont="1" applyFill="1" applyBorder="1" applyAlignment="1">
      <alignment horizontal="center" vertical="top" wrapText="1"/>
    </xf>
    <xf numFmtId="0" fontId="7" fillId="11" borderId="39" xfId="1" applyFont="1" applyFill="1" applyBorder="1" applyAlignment="1">
      <alignment horizontal="left" vertical="center" wrapText="1"/>
    </xf>
    <xf numFmtId="0" fontId="13" fillId="11" borderId="34" xfId="1" applyFont="1" applyFill="1" applyBorder="1" applyAlignment="1">
      <alignment horizontal="left" vertical="center" wrapText="1"/>
    </xf>
    <xf numFmtId="9" fontId="23" fillId="0" borderId="54" xfId="3" applyFont="1" applyBorder="1" applyAlignment="1">
      <alignment horizontal="center" vertical="top"/>
    </xf>
    <xf numFmtId="9" fontId="23" fillId="0" borderId="59" xfId="3" applyFont="1" applyBorder="1" applyAlignment="1">
      <alignment horizontal="center" vertical="top"/>
    </xf>
    <xf numFmtId="0" fontId="67" fillId="0" borderId="62" xfId="1" applyFont="1" applyBorder="1" applyAlignment="1">
      <alignment horizontal="center" vertical="center" wrapText="1"/>
    </xf>
    <xf numFmtId="0" fontId="23" fillId="0" borderId="62" xfId="1" applyFont="1" applyBorder="1" applyAlignment="1">
      <alignment horizontal="center" vertical="top"/>
    </xf>
    <xf numFmtId="9" fontId="23" fillId="0" borderId="62" xfId="3" applyFont="1" applyBorder="1" applyAlignment="1">
      <alignment horizontal="center" vertical="top"/>
    </xf>
    <xf numFmtId="0" fontId="23" fillId="0" borderId="62" xfId="1" applyFont="1" applyBorder="1" applyAlignment="1">
      <alignment horizontal="center" vertical="top" wrapText="1"/>
    </xf>
    <xf numFmtId="0" fontId="17" fillId="3" borderId="17" xfId="1" applyFont="1" applyFill="1" applyBorder="1" applyAlignment="1">
      <alignment horizontal="right" vertical="center" wrapText="1"/>
    </xf>
    <xf numFmtId="0" fontId="17" fillId="3" borderId="28" xfId="1" applyFont="1" applyFill="1" applyBorder="1" applyAlignment="1">
      <alignment horizontal="right" vertical="center" wrapText="1"/>
    </xf>
    <xf numFmtId="0" fontId="23" fillId="0" borderId="19" xfId="1" applyFont="1" applyBorder="1"/>
    <xf numFmtId="0" fontId="17" fillId="0" borderId="0" xfId="0" applyFont="1" applyAlignment="1">
      <alignment horizontal="left" vertical="center" wrapText="1"/>
    </xf>
    <xf numFmtId="0" fontId="17" fillId="0" borderId="0" xfId="0" applyFont="1"/>
    <xf numFmtId="0" fontId="20" fillId="0" borderId="29"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38" xfId="1" applyFont="1" applyBorder="1" applyAlignment="1">
      <alignment horizontal="center" vertical="center" wrapText="1"/>
    </xf>
    <xf numFmtId="0" fontId="20" fillId="0" borderId="49" xfId="1" applyFont="1" applyAlignment="1">
      <alignment horizontal="center" vertical="center" wrapText="1"/>
    </xf>
    <xf numFmtId="0" fontId="20" fillId="0" borderId="45" xfId="1" applyFont="1" applyBorder="1" applyAlignment="1">
      <alignment horizontal="center" vertical="center" wrapText="1"/>
    </xf>
    <xf numFmtId="0" fontId="20" fillId="0" borderId="112" xfId="1" applyFont="1" applyBorder="1" applyAlignment="1">
      <alignment horizontal="center" vertical="center" wrapText="1"/>
    </xf>
    <xf numFmtId="0" fontId="20" fillId="0" borderId="70" xfId="1" applyFont="1" applyBorder="1" applyAlignment="1">
      <alignment horizontal="center" vertical="center" wrapText="1"/>
    </xf>
    <xf numFmtId="0" fontId="20" fillId="0" borderId="113" xfId="1" applyFont="1" applyBorder="1" applyAlignment="1">
      <alignment horizontal="center" vertical="center" wrapText="1"/>
    </xf>
    <xf numFmtId="0" fontId="20" fillId="0" borderId="114" xfId="1" applyFont="1" applyBorder="1" applyAlignment="1">
      <alignment horizontal="center" vertical="center"/>
    </xf>
    <xf numFmtId="0" fontId="20" fillId="0" borderId="119" xfId="1" applyFont="1" applyBorder="1" applyAlignment="1">
      <alignment horizontal="center" vertical="center"/>
    </xf>
    <xf numFmtId="0" fontId="20" fillId="0" borderId="115" xfId="1" applyFont="1" applyBorder="1" applyAlignment="1">
      <alignment horizontal="center" vertical="center"/>
    </xf>
    <xf numFmtId="0" fontId="20" fillId="0" borderId="38" xfId="1" applyFont="1" applyBorder="1" applyAlignment="1">
      <alignment horizontal="center" vertical="center"/>
    </xf>
    <xf numFmtId="0" fontId="20" fillId="0" borderId="49" xfId="1" applyFont="1" applyAlignment="1">
      <alignment horizontal="center" vertical="center"/>
    </xf>
    <xf numFmtId="0" fontId="20" fillId="0" borderId="45" xfId="1" applyFont="1" applyBorder="1" applyAlignment="1">
      <alignment horizontal="center" vertical="center"/>
    </xf>
    <xf numFmtId="0" fontId="20" fillId="0" borderId="112" xfId="1" applyFont="1" applyBorder="1" applyAlignment="1">
      <alignment horizontal="center" vertical="center"/>
    </xf>
    <xf numFmtId="0" fontId="20" fillId="0" borderId="70" xfId="1" applyFont="1" applyBorder="1" applyAlignment="1">
      <alignment horizontal="center" vertical="center"/>
    </xf>
    <xf numFmtId="0" fontId="20" fillId="0" borderId="113" xfId="1" applyFont="1" applyBorder="1" applyAlignment="1">
      <alignment horizontal="center" vertical="center"/>
    </xf>
    <xf numFmtId="0" fontId="20" fillId="0" borderId="41" xfId="1" applyFont="1" applyBorder="1" applyAlignment="1">
      <alignment horizontal="center" vertical="center"/>
    </xf>
    <xf numFmtId="0" fontId="20" fillId="0" borderId="91" xfId="1" applyFont="1" applyBorder="1" applyAlignment="1">
      <alignment horizontal="center" vertical="center"/>
    </xf>
    <xf numFmtId="0" fontId="20" fillId="0" borderId="42" xfId="1" applyFont="1" applyBorder="1" applyAlignment="1">
      <alignment horizontal="center" vertical="center"/>
    </xf>
    <xf numFmtId="0" fontId="17" fillId="4" borderId="111" xfId="1" applyFont="1" applyFill="1" applyBorder="1" applyAlignment="1">
      <alignment horizontal="center" vertical="center" wrapText="1"/>
    </xf>
    <xf numFmtId="0" fontId="17" fillId="4" borderId="21" xfId="1" applyFont="1" applyFill="1" applyBorder="1" applyAlignment="1">
      <alignment horizontal="center" vertical="center" wrapText="1"/>
    </xf>
    <xf numFmtId="0" fontId="17" fillId="5" borderId="44" xfId="1" applyFont="1" applyFill="1" applyBorder="1" applyAlignment="1">
      <alignment horizontal="center" vertical="center" wrapText="1"/>
    </xf>
    <xf numFmtId="0" fontId="17" fillId="5" borderId="63" xfId="1" applyFont="1" applyFill="1" applyBorder="1" applyAlignment="1">
      <alignment horizontal="center" vertical="center" wrapText="1"/>
    </xf>
    <xf numFmtId="0" fontId="17" fillId="5" borderId="111" xfId="1" applyFont="1" applyFill="1" applyBorder="1" applyAlignment="1">
      <alignment horizontal="center" vertical="center" wrapText="1"/>
    </xf>
    <xf numFmtId="0" fontId="17" fillId="5" borderId="67" xfId="1" applyFont="1" applyFill="1" applyBorder="1" applyAlignment="1">
      <alignment horizontal="center" vertical="center" wrapText="1"/>
    </xf>
    <xf numFmtId="0" fontId="17" fillId="5" borderId="90" xfId="1" applyFont="1" applyFill="1" applyBorder="1" applyAlignment="1">
      <alignment horizontal="center" vertical="center" wrapText="1"/>
    </xf>
    <xf numFmtId="0" fontId="17" fillId="5" borderId="116" xfId="1" applyFont="1" applyFill="1" applyBorder="1" applyAlignment="1">
      <alignment horizontal="center" vertical="center" wrapText="1"/>
    </xf>
    <xf numFmtId="0" fontId="23" fillId="0" borderId="88" xfId="0" applyFont="1" applyBorder="1" applyAlignment="1">
      <alignment horizontal="left" vertical="top" wrapText="1"/>
    </xf>
    <xf numFmtId="0" fontId="23" fillId="0" borderId="107" xfId="0" applyFont="1" applyBorder="1" applyAlignment="1">
      <alignment horizontal="left" vertical="top" wrapText="1"/>
    </xf>
    <xf numFmtId="0" fontId="23" fillId="0" borderId="103" xfId="0" applyFont="1" applyBorder="1" applyAlignment="1">
      <alignment horizontal="left" vertical="top" wrapText="1"/>
    </xf>
    <xf numFmtId="0" fontId="23" fillId="0" borderId="48" xfId="0" applyFont="1" applyBorder="1" applyAlignment="1">
      <alignment horizontal="left" vertical="top" wrapText="1"/>
    </xf>
    <xf numFmtId="0" fontId="23" fillId="0" borderId="49" xfId="0" applyFont="1" applyBorder="1" applyAlignment="1">
      <alignment horizontal="left" vertical="top" wrapText="1"/>
    </xf>
    <xf numFmtId="0" fontId="23" fillId="0" borderId="80" xfId="0" applyFont="1" applyBorder="1" applyAlignment="1">
      <alignment horizontal="left" vertical="top" wrapText="1"/>
    </xf>
    <xf numFmtId="0" fontId="23" fillId="0" borderId="90" xfId="0" applyFont="1" applyBorder="1" applyAlignment="1">
      <alignment horizontal="left" vertical="top" wrapText="1"/>
    </xf>
    <xf numFmtId="0" fontId="23" fillId="0" borderId="94" xfId="0" applyFont="1" applyBorder="1" applyAlignment="1">
      <alignment horizontal="left" vertical="top" wrapText="1"/>
    </xf>
    <xf numFmtId="0" fontId="23" fillId="0" borderId="33" xfId="0" applyFont="1" applyBorder="1" applyAlignment="1">
      <alignment horizontal="left" vertical="top" wrapText="1"/>
    </xf>
    <xf numFmtId="0" fontId="23" fillId="0" borderId="91" xfId="0" applyFont="1" applyBorder="1" applyAlignment="1">
      <alignment horizontal="left" vertical="top" wrapText="1"/>
    </xf>
    <xf numFmtId="0" fontId="23" fillId="0" borderId="42" xfId="0" applyFont="1" applyBorder="1" applyAlignment="1">
      <alignment horizontal="left" vertical="top" wrapText="1"/>
    </xf>
    <xf numFmtId="9" fontId="23" fillId="0" borderId="23" xfId="3" applyFont="1" applyBorder="1" applyAlignment="1">
      <alignment horizontal="center" vertical="top"/>
    </xf>
    <xf numFmtId="0" fontId="23" fillId="0" borderId="23" xfId="0" applyFont="1" applyBorder="1" applyAlignment="1">
      <alignment horizontal="center" vertical="top" wrapText="1"/>
    </xf>
    <xf numFmtId="0" fontId="23" fillId="0" borderId="34" xfId="0" applyFont="1" applyBorder="1" applyAlignment="1">
      <alignment wrapText="1"/>
    </xf>
    <xf numFmtId="10" fontId="17" fillId="0" borderId="23" xfId="1" applyNumberFormat="1" applyFont="1" applyBorder="1" applyAlignment="1">
      <alignment horizontal="center" vertical="top"/>
    </xf>
    <xf numFmtId="10" fontId="17" fillId="0" borderId="34" xfId="1" applyNumberFormat="1" applyFont="1" applyBorder="1" applyAlignment="1">
      <alignment horizontal="center" vertical="top"/>
    </xf>
    <xf numFmtId="0" fontId="17" fillId="0" borderId="35" xfId="1" applyFont="1" applyBorder="1" applyAlignment="1">
      <alignment horizontal="center" vertical="center"/>
    </xf>
    <xf numFmtId="0" fontId="23" fillId="0" borderId="61" xfId="1" applyFont="1" applyBorder="1" applyAlignment="1">
      <alignment horizontal="center" vertical="center"/>
    </xf>
    <xf numFmtId="0" fontId="23" fillId="0" borderId="121" xfId="1" applyFont="1" applyBorder="1" applyAlignment="1">
      <alignment horizontal="center" vertical="center"/>
    </xf>
    <xf numFmtId="0" fontId="23" fillId="0" borderId="62" xfId="1" applyFont="1" applyBorder="1" applyAlignment="1">
      <alignment horizontal="center" vertical="center"/>
    </xf>
    <xf numFmtId="2" fontId="7" fillId="11" borderId="69" xfId="1" applyNumberFormat="1" applyFont="1" applyFill="1" applyBorder="1" applyAlignment="1">
      <alignment horizontal="left" vertical="top" wrapText="1"/>
    </xf>
    <xf numFmtId="2" fontId="7" fillId="11" borderId="47" xfId="1" applyNumberFormat="1" applyFont="1" applyFill="1" applyBorder="1" applyAlignment="1">
      <alignment horizontal="left" vertical="top" wrapText="1"/>
    </xf>
    <xf numFmtId="2" fontId="7" fillId="11" borderId="35" xfId="1" applyNumberFormat="1" applyFont="1" applyFill="1" applyBorder="1" applyAlignment="1">
      <alignment horizontal="left" vertical="top" wrapText="1"/>
    </xf>
    <xf numFmtId="2" fontId="7" fillId="11" borderId="4" xfId="1" applyNumberFormat="1" applyFont="1" applyFill="1" applyBorder="1" applyAlignment="1">
      <alignment horizontal="left" vertical="top" wrapText="1"/>
    </xf>
    <xf numFmtId="2" fontId="23" fillId="0" borderId="23" xfId="1" applyNumberFormat="1" applyFont="1" applyBorder="1" applyAlignment="1">
      <alignment horizontal="center" vertical="top" wrapText="1"/>
    </xf>
    <xf numFmtId="2" fontId="23" fillId="0" borderId="37" xfId="1" applyNumberFormat="1" applyFont="1" applyBorder="1" applyAlignment="1">
      <alignment horizontal="center" vertical="top" wrapText="1"/>
    </xf>
    <xf numFmtId="2" fontId="17" fillId="0" borderId="23" xfId="1" applyNumberFormat="1" applyFont="1" applyBorder="1" applyAlignment="1">
      <alignment horizontal="center" vertical="top" wrapText="1"/>
    </xf>
    <xf numFmtId="2" fontId="17" fillId="0" borderId="37" xfId="1" applyNumberFormat="1" applyFont="1" applyBorder="1" applyAlignment="1">
      <alignment horizontal="center" vertical="top" wrapText="1"/>
    </xf>
    <xf numFmtId="2" fontId="23" fillId="0" borderId="173" xfId="1" applyNumberFormat="1" applyFont="1" applyBorder="1" applyAlignment="1">
      <alignment horizontal="center" vertical="top" wrapText="1"/>
    </xf>
    <xf numFmtId="2" fontId="23" fillId="0" borderId="140" xfId="1" applyNumberFormat="1" applyFont="1" applyBorder="1" applyAlignment="1">
      <alignment horizontal="center" vertical="top" wrapText="1"/>
    </xf>
    <xf numFmtId="2" fontId="23" fillId="0" borderId="161" xfId="1" applyNumberFormat="1" applyFont="1" applyBorder="1" applyAlignment="1">
      <alignment horizontal="center" vertical="top" wrapText="1"/>
    </xf>
    <xf numFmtId="2" fontId="17" fillId="0" borderId="39" xfId="1" applyNumberFormat="1" applyFont="1" applyBorder="1" applyAlignment="1">
      <alignment horizontal="center" vertical="top" wrapText="1"/>
    </xf>
    <xf numFmtId="0" fontId="3" fillId="0" borderId="73" xfId="0" applyFont="1" applyBorder="1" applyAlignment="1">
      <alignment horizontal="center"/>
    </xf>
    <xf numFmtId="0" fontId="3" fillId="0" borderId="75" xfId="0" applyFont="1" applyBorder="1" applyAlignment="1">
      <alignment horizontal="center"/>
    </xf>
    <xf numFmtId="0" fontId="3" fillId="0" borderId="104" xfId="0" applyFont="1" applyBorder="1" applyAlignment="1">
      <alignment horizontal="center"/>
    </xf>
    <xf numFmtId="0" fontId="3" fillId="0" borderId="105" xfId="0" applyFont="1" applyBorder="1" applyAlignment="1">
      <alignment horizontal="center"/>
    </xf>
    <xf numFmtId="0" fontId="3" fillId="0" borderId="57" xfId="0" applyFont="1" applyBorder="1" applyAlignment="1">
      <alignment horizontal="center"/>
    </xf>
    <xf numFmtId="0" fontId="3" fillId="0" borderId="58" xfId="0" applyFont="1" applyBorder="1" applyAlignment="1">
      <alignment horizontal="center"/>
    </xf>
    <xf numFmtId="166" fontId="34" fillId="0" borderId="76" xfId="0" applyNumberFormat="1" applyFont="1" applyBorder="1" applyAlignment="1">
      <alignment horizontal="center" vertical="center"/>
    </xf>
    <xf numFmtId="166" fontId="34" fillId="0" borderId="78" xfId="0" applyNumberFormat="1" applyFont="1" applyBorder="1" applyAlignment="1">
      <alignment horizontal="center" vertical="center"/>
    </xf>
    <xf numFmtId="0" fontId="11" fillId="0" borderId="73"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104" xfId="0" applyFont="1" applyBorder="1" applyAlignment="1">
      <alignment horizontal="center" vertical="center" wrapText="1"/>
    </xf>
    <xf numFmtId="0" fontId="11" fillId="0" borderId="105" xfId="0" applyFont="1" applyBorder="1" applyAlignment="1">
      <alignment horizontal="center" vertical="center" wrapText="1"/>
    </xf>
    <xf numFmtId="0" fontId="17" fillId="8" borderId="82" xfId="0" applyFont="1" applyFill="1" applyBorder="1" applyAlignment="1">
      <alignment horizontal="center" vertical="center"/>
    </xf>
    <xf numFmtId="0" fontId="17" fillId="8" borderId="103" xfId="0" applyFont="1" applyFill="1" applyBorder="1" applyAlignment="1">
      <alignment horizontal="center" vertical="center"/>
    </xf>
    <xf numFmtId="0" fontId="17" fillId="8" borderId="84" xfId="0" applyFont="1" applyFill="1" applyBorder="1" applyAlignment="1">
      <alignment horizontal="center" vertical="center"/>
    </xf>
    <xf numFmtId="0" fontId="17" fillId="8" borderId="94" xfId="0" applyFont="1" applyFill="1" applyBorder="1" applyAlignment="1">
      <alignment horizontal="center" vertical="center"/>
    </xf>
    <xf numFmtId="0" fontId="13" fillId="0" borderId="38" xfId="0" applyFont="1" applyBorder="1" applyAlignment="1">
      <alignment horizontal="left" vertical="center" wrapText="1"/>
    </xf>
    <xf numFmtId="0" fontId="21" fillId="0" borderId="0" xfId="0" applyFont="1"/>
    <xf numFmtId="0" fontId="20" fillId="0" borderId="44" xfId="0" applyFont="1" applyBorder="1"/>
    <xf numFmtId="0" fontId="6" fillId="7" borderId="53" xfId="0" applyFont="1" applyFill="1" applyBorder="1" applyAlignment="1">
      <alignment horizontal="center" vertical="center"/>
    </xf>
    <xf numFmtId="0" fontId="6" fillId="7" borderId="55" xfId="0" applyFont="1" applyFill="1" applyBorder="1" applyAlignment="1">
      <alignment horizontal="center" vertical="center"/>
    </xf>
    <xf numFmtId="0" fontId="10" fillId="5" borderId="88" xfId="0" applyFont="1" applyFill="1" applyBorder="1" applyAlignment="1">
      <alignment horizontal="center" vertical="center" wrapText="1"/>
    </xf>
    <xf numFmtId="0" fontId="18" fillId="0" borderId="80" xfId="0" applyFont="1" applyBorder="1"/>
    <xf numFmtId="0" fontId="6" fillId="5" borderId="63" xfId="0" applyFont="1" applyFill="1" applyBorder="1" applyAlignment="1">
      <alignment horizontal="center" vertical="center" wrapText="1"/>
    </xf>
    <xf numFmtId="0" fontId="6" fillId="5" borderId="83" xfId="0" applyFont="1" applyFill="1" applyBorder="1" applyAlignment="1">
      <alignment horizontal="center" vertical="center" wrapText="1"/>
    </xf>
    <xf numFmtId="0" fontId="6" fillId="5" borderId="67" xfId="0" applyFont="1" applyFill="1" applyBorder="1" applyAlignment="1">
      <alignment horizontal="center" vertical="center" wrapText="1"/>
    </xf>
    <xf numFmtId="0" fontId="6" fillId="5" borderId="81" xfId="0" applyFont="1" applyFill="1" applyBorder="1" applyAlignment="1">
      <alignment horizontal="center" vertical="center" wrapText="1"/>
    </xf>
    <xf numFmtId="2" fontId="32" fillId="0" borderId="63" xfId="0" applyNumberFormat="1" applyFont="1" applyBorder="1" applyAlignment="1">
      <alignment horizontal="center" vertical="center"/>
    </xf>
    <xf numFmtId="2" fontId="32" fillId="0" borderId="83" xfId="0" applyNumberFormat="1" applyFont="1" applyBorder="1" applyAlignment="1">
      <alignment horizontal="center" vertical="center"/>
    </xf>
    <xf numFmtId="2" fontId="32" fillId="0" borderId="66" xfId="0" applyNumberFormat="1" applyFont="1" applyBorder="1" applyAlignment="1">
      <alignment horizontal="center" vertical="center"/>
    </xf>
    <xf numFmtId="2" fontId="32" fillId="0" borderId="79" xfId="0" applyNumberFormat="1" applyFont="1" applyBorder="1" applyAlignment="1">
      <alignment horizontal="center" vertical="center"/>
    </xf>
    <xf numFmtId="2" fontId="32" fillId="0" borderId="67" xfId="0" applyNumberFormat="1" applyFont="1" applyBorder="1" applyAlignment="1">
      <alignment horizontal="center" vertical="center"/>
    </xf>
    <xf numFmtId="2" fontId="32" fillId="0" borderId="81" xfId="0" applyNumberFormat="1" applyFont="1" applyBorder="1" applyAlignment="1">
      <alignment horizontal="center" vertical="center"/>
    </xf>
    <xf numFmtId="0" fontId="5" fillId="0" borderId="59" xfId="0" applyFont="1" applyBorder="1" applyAlignment="1">
      <alignment horizontal="left" vertical="top" wrapText="1"/>
    </xf>
    <xf numFmtId="0" fontId="10" fillId="0" borderId="53" xfId="0" applyFont="1" applyBorder="1" applyAlignment="1">
      <alignment horizontal="center" vertical="center"/>
    </xf>
    <xf numFmtId="0" fontId="10" fillId="0" borderId="60" xfId="0" applyFont="1" applyBorder="1" applyAlignment="1">
      <alignment horizontal="center" vertical="center"/>
    </xf>
    <xf numFmtId="0" fontId="10" fillId="0" borderId="55" xfId="0" applyFont="1" applyBorder="1" applyAlignment="1">
      <alignment horizontal="center" vertical="center"/>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5" fillId="0" borderId="54" xfId="0" applyFont="1" applyBorder="1" applyAlignment="1">
      <alignment horizontal="left" vertical="top" wrapText="1"/>
    </xf>
    <xf numFmtId="0" fontId="6" fillId="3" borderId="49" xfId="0" applyFont="1" applyFill="1" applyBorder="1" applyAlignment="1">
      <alignment horizontal="center" vertical="center"/>
    </xf>
    <xf numFmtId="0" fontId="4" fillId="0" borderId="49" xfId="0" applyFont="1" applyBorder="1"/>
    <xf numFmtId="0" fontId="17" fillId="8" borderId="54" xfId="0" applyFont="1" applyFill="1" applyBorder="1" applyAlignment="1">
      <alignment horizontal="center" vertical="center"/>
    </xf>
    <xf numFmtId="0" fontId="17" fillId="8" borderId="56" xfId="0" applyFont="1" applyFill="1" applyBorder="1" applyAlignment="1">
      <alignment horizontal="center" vertical="center"/>
    </xf>
    <xf numFmtId="0" fontId="3" fillId="0" borderId="59" xfId="0" applyFont="1" applyBorder="1" applyAlignment="1">
      <alignment horizontal="left" vertical="top" wrapText="1"/>
    </xf>
    <xf numFmtId="0" fontId="13" fillId="0" borderId="49" xfId="0" applyFont="1" applyBorder="1" applyAlignment="1">
      <alignment horizontal="left" vertical="center" wrapText="1"/>
    </xf>
    <xf numFmtId="0" fontId="23" fillId="0" borderId="49" xfId="0" applyFont="1" applyBorder="1"/>
    <xf numFmtId="0" fontId="5" fillId="0" borderId="59" xfId="0" applyFont="1" applyBorder="1" applyAlignment="1">
      <alignment vertical="top" wrapText="1"/>
    </xf>
    <xf numFmtId="0" fontId="3" fillId="0" borderId="62" xfId="0" applyFont="1" applyBorder="1" applyAlignment="1">
      <alignment vertical="top" wrapText="1"/>
    </xf>
    <xf numFmtId="0" fontId="10" fillId="0" borderId="61" xfId="0" applyFont="1" applyBorder="1" applyAlignment="1">
      <alignment horizontal="center" vertical="center"/>
    </xf>
    <xf numFmtId="0" fontId="3" fillId="0" borderId="54" xfId="0" applyFont="1" applyBorder="1" applyAlignment="1">
      <alignment horizontal="left" vertical="top" wrapText="1"/>
    </xf>
    <xf numFmtId="0" fontId="10" fillId="0" borderId="53"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5" fillId="0" borderId="56" xfId="0" applyFont="1" applyBorder="1" applyAlignment="1">
      <alignment horizontal="left" vertical="top" wrapText="1"/>
    </xf>
    <xf numFmtId="0" fontId="18" fillId="0" borderId="56" xfId="0" applyFont="1" applyBorder="1" applyAlignment="1">
      <alignment horizontal="left" vertical="top"/>
    </xf>
    <xf numFmtId="0" fontId="18" fillId="0" borderId="54" xfId="0" applyFont="1" applyBorder="1" applyAlignment="1">
      <alignment horizontal="left" vertical="top" wrapText="1"/>
    </xf>
    <xf numFmtId="0" fontId="18" fillId="0" borderId="56" xfId="0" applyFont="1" applyBorder="1" applyAlignment="1">
      <alignment horizontal="left"/>
    </xf>
    <xf numFmtId="0" fontId="3" fillId="0" borderId="59" xfId="0" applyFont="1" applyBorder="1" applyAlignment="1">
      <alignment horizontal="left" vertical="top"/>
    </xf>
    <xf numFmtId="0" fontId="3" fillId="0" borderId="56" xfId="0" applyFont="1" applyBorder="1" applyAlignment="1">
      <alignment horizontal="left" vertical="top"/>
    </xf>
    <xf numFmtId="0" fontId="3" fillId="0" borderId="54" xfId="0" applyFont="1" applyBorder="1" applyAlignment="1">
      <alignment horizontal="left" vertical="top"/>
    </xf>
    <xf numFmtId="0" fontId="10" fillId="0" borderId="85" xfId="0" applyFont="1" applyBorder="1" applyAlignment="1">
      <alignment horizontal="right" vertical="center"/>
    </xf>
    <xf numFmtId="0" fontId="10" fillId="0" borderId="86" xfId="0" applyFont="1" applyBorder="1" applyAlignment="1">
      <alignment horizontal="right" vertical="center"/>
    </xf>
    <xf numFmtId="0" fontId="10" fillId="0" borderId="76" xfId="0" applyFont="1" applyBorder="1" applyAlignment="1">
      <alignment horizontal="right" vertical="center"/>
    </xf>
    <xf numFmtId="0" fontId="10" fillId="0" borderId="77" xfId="0" applyFont="1" applyBorder="1" applyAlignment="1">
      <alignment horizontal="right" vertical="center"/>
    </xf>
    <xf numFmtId="0" fontId="10" fillId="0" borderId="78" xfId="0" applyFont="1" applyBorder="1" applyAlignment="1">
      <alignment horizontal="right" vertical="center"/>
    </xf>
    <xf numFmtId="166" fontId="34" fillId="0" borderId="109" xfId="0" applyNumberFormat="1" applyFont="1" applyBorder="1" applyAlignment="1">
      <alignment horizontal="center" vertical="center"/>
    </xf>
    <xf numFmtId="166" fontId="34" fillId="0" borderId="87" xfId="0" applyNumberFormat="1" applyFont="1" applyBorder="1" applyAlignment="1">
      <alignment horizontal="center" vertical="center"/>
    </xf>
    <xf numFmtId="0" fontId="8" fillId="3" borderId="59" xfId="0" applyFont="1" applyFill="1" applyBorder="1" applyAlignment="1">
      <alignment horizontal="center" wrapText="1"/>
    </xf>
    <xf numFmtId="0" fontId="18" fillId="0" borderId="59" xfId="0" applyFont="1" applyBorder="1"/>
    <xf numFmtId="0" fontId="5" fillId="3" borderId="59" xfId="0" applyFont="1" applyFill="1" applyBorder="1" applyAlignment="1">
      <alignment horizontal="center" vertical="top" wrapText="1"/>
    </xf>
    <xf numFmtId="0" fontId="18" fillId="0" borderId="49" xfId="0" applyFont="1" applyBorder="1"/>
    <xf numFmtId="0" fontId="24" fillId="0" borderId="90" xfId="0" applyFont="1" applyBorder="1" applyAlignment="1">
      <alignment horizontal="center"/>
    </xf>
    <xf numFmtId="0" fontId="8" fillId="3" borderId="73" xfId="1" applyFont="1" applyFill="1" applyBorder="1" applyAlignment="1">
      <alignment horizontal="center" vertical="top"/>
    </xf>
    <xf numFmtId="0" fontId="8" fillId="3" borderId="74" xfId="1" applyFont="1" applyFill="1" applyBorder="1" applyAlignment="1">
      <alignment horizontal="center" vertical="top"/>
    </xf>
    <xf numFmtId="0" fontId="8" fillId="3" borderId="75" xfId="1" applyFont="1" applyFill="1" applyBorder="1" applyAlignment="1">
      <alignment horizontal="center" vertical="top"/>
    </xf>
    <xf numFmtId="9" fontId="6" fillId="3" borderId="108" xfId="1" applyNumberFormat="1" applyFont="1" applyFill="1" applyBorder="1" applyAlignment="1">
      <alignment horizontal="center" vertical="top" wrapText="1"/>
    </xf>
    <xf numFmtId="9" fontId="6" fillId="3" borderId="119" xfId="1" applyNumberFormat="1" applyFont="1" applyFill="1" applyBorder="1" applyAlignment="1">
      <alignment horizontal="center" vertical="top" wrapText="1"/>
    </xf>
    <xf numFmtId="9" fontId="6" fillId="3" borderId="121" xfId="1" applyNumberFormat="1" applyFont="1" applyFill="1" applyBorder="1" applyAlignment="1">
      <alignment horizontal="center" vertical="top" wrapText="1"/>
    </xf>
    <xf numFmtId="9" fontId="6" fillId="3" borderId="71" xfId="1" applyNumberFormat="1" applyFont="1" applyFill="1" applyBorder="1" applyAlignment="1">
      <alignment horizontal="center" vertical="top" wrapText="1"/>
    </xf>
    <xf numFmtId="9" fontId="6" fillId="3" borderId="70" xfId="1" applyNumberFormat="1" applyFont="1" applyFill="1" applyBorder="1" applyAlignment="1">
      <alignment horizontal="center" vertical="top" wrapText="1"/>
    </xf>
    <xf numFmtId="9" fontId="6" fillId="3" borderId="72" xfId="1" applyNumberFormat="1" applyFont="1" applyFill="1" applyBorder="1" applyAlignment="1">
      <alignment horizontal="center" vertical="top" wrapText="1"/>
    </xf>
    <xf numFmtId="0" fontId="3" fillId="0" borderId="56" xfId="0" applyFont="1" applyBorder="1" applyAlignment="1">
      <alignment horizontal="left" vertical="top" wrapText="1"/>
    </xf>
    <xf numFmtId="0" fontId="10" fillId="0" borderId="55" xfId="0" applyFont="1" applyBorder="1" applyAlignment="1">
      <alignment horizontal="center" vertical="center" wrapText="1"/>
    </xf>
    <xf numFmtId="0" fontId="5" fillId="0" borderId="54" xfId="0" applyFont="1" applyBorder="1" applyAlignment="1">
      <alignment vertical="top" wrapText="1"/>
    </xf>
    <xf numFmtId="0" fontId="18" fillId="0" borderId="54" xfId="0" applyFont="1" applyBorder="1" applyAlignment="1">
      <alignment vertical="top"/>
    </xf>
    <xf numFmtId="0" fontId="5" fillId="0" borderId="62" xfId="0" applyFont="1" applyBorder="1" applyAlignment="1">
      <alignment horizontal="left" vertical="top" wrapText="1"/>
    </xf>
    <xf numFmtId="0" fontId="18" fillId="0" borderId="62" xfId="0" applyFont="1" applyBorder="1" applyAlignment="1">
      <alignment wrapText="1"/>
    </xf>
    <xf numFmtId="0" fontId="27" fillId="2" borderId="46" xfId="0" applyFont="1" applyFill="1" applyBorder="1" applyAlignment="1">
      <alignment vertical="center" wrapText="1"/>
    </xf>
    <xf numFmtId="0" fontId="28" fillId="0" borderId="43" xfId="0" applyFont="1" applyBorder="1"/>
    <xf numFmtId="0" fontId="28" fillId="0" borderId="31" xfId="0" applyFont="1" applyBorder="1"/>
    <xf numFmtId="0" fontId="9" fillId="2" borderId="27" xfId="0" applyFont="1" applyFill="1" applyBorder="1" applyAlignment="1">
      <alignment horizontal="center" vertical="center" wrapText="1"/>
    </xf>
    <xf numFmtId="0" fontId="4" fillId="0" borderId="7" xfId="0" applyFont="1" applyBorder="1"/>
    <xf numFmtId="0" fontId="4" fillId="0" borderId="47" xfId="0" applyFont="1" applyBorder="1"/>
    <xf numFmtId="0" fontId="3" fillId="2" borderId="48" xfId="0" applyFont="1" applyFill="1" applyBorder="1" applyAlignment="1">
      <alignment vertical="center" wrapText="1"/>
    </xf>
    <xf numFmtId="0" fontId="4" fillId="0" borderId="45" xfId="0" applyFont="1" applyBorder="1"/>
    <xf numFmtId="0" fontId="34" fillId="2" borderId="48" xfId="0" applyFont="1" applyFill="1" applyBorder="1" applyAlignment="1">
      <alignment vertical="center" wrapText="1"/>
    </xf>
    <xf numFmtId="0" fontId="36" fillId="0" borderId="49" xfId="0" applyFont="1" applyBorder="1"/>
    <xf numFmtId="0" fontId="36" fillId="0" borderId="45" xfId="0" applyFont="1" applyBorder="1"/>
    <xf numFmtId="0" fontId="13" fillId="2" borderId="73"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5" fillId="2" borderId="59" xfId="0" applyFont="1" applyFill="1" applyBorder="1" applyAlignment="1">
      <alignment horizontal="center" vertical="center"/>
    </xf>
    <xf numFmtId="0" fontId="15" fillId="2" borderId="62" xfId="0" applyFont="1" applyFill="1" applyBorder="1" applyAlignment="1">
      <alignment horizontal="center" vertical="center"/>
    </xf>
    <xf numFmtId="0" fontId="7" fillId="2" borderId="46" xfId="0" applyFont="1" applyFill="1" applyBorder="1" applyAlignment="1">
      <alignment horizontal="left" vertical="top" wrapText="1"/>
    </xf>
    <xf numFmtId="0" fontId="4" fillId="0" borderId="43" xfId="0" applyFont="1" applyBorder="1"/>
    <xf numFmtId="0" fontId="4" fillId="0" borderId="31" xfId="0" applyFont="1" applyBorder="1"/>
    <xf numFmtId="0" fontId="4" fillId="0" borderId="50" xfId="0" applyFont="1" applyBorder="1"/>
    <xf numFmtId="0" fontId="4" fillId="0" borderId="51" xfId="0" applyFont="1" applyBorder="1"/>
    <xf numFmtId="0" fontId="4" fillId="0" borderId="52" xfId="0" applyFont="1" applyBorder="1"/>
    <xf numFmtId="0" fontId="7" fillId="2" borderId="46" xfId="0" applyFont="1" applyFill="1" applyBorder="1" applyAlignment="1">
      <alignment horizontal="left" vertical="center" wrapText="1"/>
    </xf>
    <xf numFmtId="0" fontId="7" fillId="2" borderId="48" xfId="0" applyFont="1" applyFill="1" applyBorder="1" applyAlignment="1">
      <alignment vertical="center" wrapText="1"/>
    </xf>
    <xf numFmtId="0" fontId="7" fillId="2" borderId="49" xfId="0" applyFont="1" applyFill="1" applyBorder="1" applyAlignment="1">
      <alignment horizontal="center" vertical="center" wrapText="1"/>
    </xf>
    <xf numFmtId="0" fontId="13" fillId="2" borderId="48" xfId="0" applyFont="1" applyFill="1" applyBorder="1" applyAlignment="1">
      <alignment vertical="center" wrapText="1"/>
    </xf>
    <xf numFmtId="166" fontId="33" fillId="2" borderId="48" xfId="0" applyNumberFormat="1" applyFont="1" applyFill="1" applyBorder="1" applyAlignment="1">
      <alignment horizontal="center" vertical="center" wrapText="1"/>
    </xf>
    <xf numFmtId="166" fontId="33" fillId="2" borderId="50" xfId="0" applyNumberFormat="1"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106" xfId="0" applyFont="1" applyFill="1" applyBorder="1" applyAlignment="1">
      <alignment horizontal="center" vertical="center" wrapText="1"/>
    </xf>
    <xf numFmtId="0" fontId="7" fillId="2" borderId="39" xfId="0" applyFont="1" applyFill="1" applyBorder="1" applyAlignment="1">
      <alignment horizontal="center" vertical="center" wrapText="1"/>
    </xf>
    <xf numFmtId="2" fontId="33" fillId="2" borderId="59" xfId="0" applyNumberFormat="1" applyFont="1" applyFill="1" applyBorder="1" applyAlignment="1">
      <alignment horizontal="center" vertical="center" wrapText="1"/>
    </xf>
    <xf numFmtId="0" fontId="35" fillId="0" borderId="59" xfId="0" applyFont="1" applyBorder="1"/>
    <xf numFmtId="0" fontId="3" fillId="2" borderId="49"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3" fillId="2" borderId="59" xfId="0" applyFont="1" applyFill="1" applyBorder="1" applyAlignment="1">
      <alignment horizontal="left" vertical="top" wrapText="1"/>
    </xf>
    <xf numFmtId="0" fontId="3" fillId="2" borderId="73" xfId="0" applyFont="1" applyFill="1" applyBorder="1" applyAlignment="1">
      <alignment horizontal="left" vertical="top" wrapText="1"/>
    </xf>
    <xf numFmtId="0" fontId="3" fillId="2" borderId="74" xfId="0" applyFont="1" applyFill="1" applyBorder="1" applyAlignment="1">
      <alignment horizontal="left" vertical="top" wrapText="1"/>
    </xf>
    <xf numFmtId="0" fontId="3" fillId="2" borderId="75" xfId="0" applyFont="1" applyFill="1" applyBorder="1" applyAlignment="1">
      <alignment horizontal="left" vertical="top" wrapText="1"/>
    </xf>
    <xf numFmtId="0" fontId="15" fillId="2" borderId="27" xfId="0" applyFont="1" applyFill="1" applyBorder="1" applyAlignment="1">
      <alignment horizontal="center" vertical="center" wrapText="1"/>
    </xf>
    <xf numFmtId="0" fontId="3" fillId="2" borderId="46" xfId="0" applyFont="1" applyFill="1" applyBorder="1" applyAlignment="1">
      <alignment vertical="center" wrapText="1"/>
    </xf>
    <xf numFmtId="0" fontId="9" fillId="2" borderId="49"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49" xfId="0" applyFont="1" applyFill="1" applyBorder="1" applyAlignment="1">
      <alignment horizontal="center" vertical="top" wrapText="1"/>
    </xf>
    <xf numFmtId="0" fontId="13" fillId="2" borderId="49" xfId="0" applyFont="1" applyFill="1" applyBorder="1" applyAlignment="1">
      <alignment horizontal="center" wrapText="1"/>
    </xf>
    <xf numFmtId="0" fontId="16" fillId="0" borderId="49" xfId="1" applyAlignment="1">
      <alignment horizontal="center"/>
    </xf>
    <xf numFmtId="0" fontId="40" fillId="0" borderId="49" xfId="1" applyFont="1" applyAlignment="1">
      <alignment horizontal="center"/>
    </xf>
    <xf numFmtId="0" fontId="58" fillId="0" borderId="49" xfId="1" applyFont="1" applyAlignment="1">
      <alignment horizontal="center"/>
    </xf>
    <xf numFmtId="0" fontId="40" fillId="14" borderId="59" xfId="1" applyFont="1" applyFill="1" applyBorder="1" applyAlignment="1">
      <alignment horizontal="center"/>
    </xf>
    <xf numFmtId="0" fontId="16" fillId="0" borderId="59" xfId="1" applyBorder="1" applyAlignment="1">
      <alignment horizontal="left" vertical="top" wrapText="1"/>
    </xf>
    <xf numFmtId="0" fontId="40" fillId="15" borderId="59" xfId="1" applyFont="1" applyFill="1" applyBorder="1" applyAlignment="1">
      <alignment horizontal="center"/>
    </xf>
    <xf numFmtId="0" fontId="16" fillId="0" borderId="59" xfId="1" applyBorder="1"/>
    <xf numFmtId="0" fontId="16" fillId="0" borderId="59" xfId="1" applyBorder="1" applyAlignment="1">
      <alignment horizontal="center"/>
    </xf>
    <xf numFmtId="0" fontId="40" fillId="7" borderId="59" xfId="1" applyFont="1" applyFill="1" applyBorder="1" applyAlignment="1">
      <alignment horizontal="left"/>
    </xf>
    <xf numFmtId="0" fontId="16" fillId="7" borderId="59" xfId="1" applyFill="1" applyBorder="1" applyAlignment="1">
      <alignment horizontal="left" vertical="top" wrapText="1"/>
    </xf>
    <xf numFmtId="9" fontId="16" fillId="7" borderId="59" xfId="1" applyNumberFormat="1" applyFill="1" applyBorder="1" applyAlignment="1">
      <alignment horizontal="left"/>
    </xf>
    <xf numFmtId="0" fontId="16" fillId="7" borderId="59" xfId="1" applyFill="1" applyBorder="1" applyAlignment="1">
      <alignment horizontal="left"/>
    </xf>
    <xf numFmtId="0" fontId="16" fillId="0" borderId="73" xfId="1" applyBorder="1" applyAlignment="1">
      <alignment horizontal="left" vertical="top" wrapText="1"/>
    </xf>
    <xf numFmtId="0" fontId="16" fillId="0" borderId="75" xfId="1" applyBorder="1" applyAlignment="1">
      <alignment horizontal="left" vertical="top" wrapText="1"/>
    </xf>
    <xf numFmtId="0" fontId="16" fillId="7" borderId="73" xfId="1" applyFill="1" applyBorder="1" applyAlignment="1">
      <alignment horizontal="center"/>
    </xf>
    <xf numFmtId="0" fontId="16" fillId="7" borderId="74" xfId="1" applyFill="1" applyBorder="1" applyAlignment="1">
      <alignment horizontal="center"/>
    </xf>
    <xf numFmtId="0" fontId="16" fillId="7" borderId="75" xfId="1" applyFill="1" applyBorder="1" applyAlignment="1">
      <alignment horizontal="center"/>
    </xf>
    <xf numFmtId="0" fontId="16" fillId="0" borderId="59" xfId="1" applyBorder="1" applyAlignment="1">
      <alignment horizontal="left"/>
    </xf>
    <xf numFmtId="0" fontId="16" fillId="0" borderId="73" xfId="1" applyBorder="1" applyAlignment="1">
      <alignment horizontal="left"/>
    </xf>
    <xf numFmtId="0" fontId="16" fillId="0" borderId="74" xfId="1" applyBorder="1" applyAlignment="1">
      <alignment horizontal="left"/>
    </xf>
    <xf numFmtId="0" fontId="16" fillId="0" borderId="75" xfId="1" applyBorder="1" applyAlignment="1">
      <alignment horizontal="left"/>
    </xf>
    <xf numFmtId="0" fontId="16" fillId="0" borderId="59" xfId="1" applyBorder="1" applyAlignment="1">
      <alignment horizontal="left" wrapText="1"/>
    </xf>
    <xf numFmtId="0" fontId="16" fillId="0" borderId="59" xfId="1" applyBorder="1" applyAlignment="1">
      <alignment horizontal="center" vertical="top"/>
    </xf>
    <xf numFmtId="0" fontId="16" fillId="0" borderId="59" xfId="1" applyBorder="1" applyAlignment="1">
      <alignment vertical="top" wrapText="1"/>
    </xf>
    <xf numFmtId="0" fontId="40" fillId="15" borderId="59" xfId="1" applyFont="1" applyFill="1" applyBorder="1" applyAlignment="1">
      <alignment horizontal="center" wrapText="1"/>
    </xf>
    <xf numFmtId="0" fontId="16" fillId="0" borderId="59" xfId="1" applyBorder="1" applyAlignment="1">
      <alignment horizontal="left" vertical="top"/>
    </xf>
    <xf numFmtId="0" fontId="16" fillId="0" borderId="74" xfId="1" applyBorder="1" applyAlignment="1">
      <alignment horizontal="left" vertical="top" wrapText="1"/>
    </xf>
    <xf numFmtId="0" fontId="16" fillId="0" borderId="59" xfId="1" applyBorder="1" applyAlignment="1">
      <alignment horizontal="center" vertical="top" wrapText="1"/>
    </xf>
    <xf numFmtId="0" fontId="52" fillId="13" borderId="119" xfId="7" applyFont="1" applyFill="1" applyBorder="1" applyAlignment="1">
      <alignment horizontal="left" vertical="top" wrapText="1"/>
    </xf>
    <xf numFmtId="0" fontId="52" fillId="13" borderId="121" xfId="7" applyFont="1" applyFill="1" applyBorder="1" applyAlignment="1">
      <alignment horizontal="left" vertical="top" wrapText="1"/>
    </xf>
    <xf numFmtId="0" fontId="44" fillId="9" borderId="59" xfId="7" applyFont="1" applyFill="1" applyBorder="1" applyAlignment="1">
      <alignment horizontal="center" vertical="center"/>
    </xf>
    <xf numFmtId="0" fontId="44" fillId="9" borderId="59" xfId="7" applyFont="1" applyFill="1" applyBorder="1" applyAlignment="1">
      <alignment horizontal="center"/>
    </xf>
    <xf numFmtId="0" fontId="2" fillId="0" borderId="49" xfId="7" applyAlignment="1">
      <alignment horizontal="left" vertical="top" wrapText="1"/>
    </xf>
    <xf numFmtId="0" fontId="46" fillId="13" borderId="119" xfId="7" applyFont="1" applyFill="1" applyBorder="1" applyAlignment="1">
      <alignment horizontal="left" vertical="top" wrapText="1"/>
    </xf>
    <xf numFmtId="0" fontId="46" fillId="13" borderId="121" xfId="7" applyFont="1" applyFill="1" applyBorder="1" applyAlignment="1">
      <alignment horizontal="left" vertical="top" wrapText="1"/>
    </xf>
    <xf numFmtId="0" fontId="46" fillId="13" borderId="119" xfId="7" applyFont="1" applyFill="1" applyBorder="1" applyAlignment="1">
      <alignment horizontal="left" vertical="top"/>
    </xf>
    <xf numFmtId="0" fontId="46" fillId="13" borderId="121" xfId="7" applyFont="1" applyFill="1" applyBorder="1" applyAlignment="1">
      <alignment horizontal="left" vertical="top"/>
    </xf>
    <xf numFmtId="0" fontId="46" fillId="13" borderId="119" xfId="7" applyFont="1" applyFill="1" applyBorder="1" applyAlignment="1">
      <alignment horizontal="left" wrapText="1"/>
    </xf>
    <xf numFmtId="0" fontId="46" fillId="13" borderId="121" xfId="7" applyFont="1" applyFill="1" applyBorder="1" applyAlignment="1">
      <alignment horizontal="left" wrapText="1"/>
    </xf>
    <xf numFmtId="0" fontId="44" fillId="13" borderId="119" xfId="7" applyFont="1" applyFill="1" applyBorder="1" applyAlignment="1">
      <alignment horizontal="left" vertical="top" wrapText="1"/>
    </xf>
    <xf numFmtId="0" fontId="44" fillId="13" borderId="121" xfId="7" applyFont="1" applyFill="1" applyBorder="1" applyAlignment="1">
      <alignment horizontal="left" vertical="top" wrapText="1"/>
    </xf>
    <xf numFmtId="0" fontId="2" fillId="0" borderId="108" xfId="7" applyBorder="1" applyAlignment="1">
      <alignment horizontal="center"/>
    </xf>
    <xf numFmtId="0" fontId="2" fillId="0" borderId="119" xfId="7" applyBorder="1" applyAlignment="1">
      <alignment horizontal="center"/>
    </xf>
    <xf numFmtId="0" fontId="2" fillId="0" borderId="121" xfId="7" applyBorder="1" applyAlignment="1">
      <alignment horizontal="center"/>
    </xf>
    <xf numFmtId="0" fontId="2" fillId="0" borderId="168" xfId="7" applyBorder="1" applyAlignment="1">
      <alignment horizontal="center"/>
    </xf>
    <xf numFmtId="0" fontId="2" fillId="0" borderId="49" xfId="7" applyAlignment="1">
      <alignment horizontal="center"/>
    </xf>
    <xf numFmtId="0" fontId="2" fillId="0" borderId="166" xfId="7" applyBorder="1" applyAlignment="1">
      <alignment horizontal="center"/>
    </xf>
    <xf numFmtId="0" fontId="44" fillId="0" borderId="168" xfId="7" applyFont="1" applyBorder="1" applyAlignment="1">
      <alignment horizontal="center"/>
    </xf>
    <xf numFmtId="0" fontId="44" fillId="0" borderId="49" xfId="7" applyFont="1" applyAlignment="1">
      <alignment horizontal="center"/>
    </xf>
    <xf numFmtId="0" fontId="44" fillId="0" borderId="166" xfId="7" applyFont="1" applyBorder="1" applyAlignment="1">
      <alignment horizontal="center"/>
    </xf>
    <xf numFmtId="0" fontId="2" fillId="0" borderId="71" xfId="7" applyBorder="1" applyAlignment="1">
      <alignment horizontal="center"/>
    </xf>
    <xf numFmtId="0" fontId="2" fillId="0" borderId="70" xfId="7" applyBorder="1" applyAlignment="1">
      <alignment horizontal="center"/>
    </xf>
    <xf numFmtId="0" fontId="2" fillId="0" borderId="72" xfId="7" applyBorder="1" applyAlignment="1">
      <alignment horizontal="center"/>
    </xf>
    <xf numFmtId="0" fontId="55" fillId="0" borderId="168" xfId="7" applyFont="1" applyBorder="1" applyAlignment="1">
      <alignment horizontal="center"/>
    </xf>
    <xf numFmtId="0" fontId="55" fillId="0" borderId="49" xfId="7" applyFont="1" applyAlignment="1">
      <alignment horizontal="center"/>
    </xf>
    <xf numFmtId="0" fontId="55" fillId="0" borderId="166" xfId="7" applyFont="1" applyBorder="1" applyAlignment="1">
      <alignment horizontal="center"/>
    </xf>
    <xf numFmtId="0" fontId="2" fillId="9" borderId="70" xfId="7" applyFill="1" applyBorder="1" applyAlignment="1">
      <alignment horizontal="center"/>
    </xf>
    <xf numFmtId="0" fontId="2" fillId="9" borderId="70" xfId="7" applyFill="1" applyBorder="1" applyAlignment="1">
      <alignment horizontal="left"/>
    </xf>
    <xf numFmtId="0" fontId="2" fillId="9" borderId="74" xfId="7" applyFill="1" applyBorder="1" applyAlignment="1">
      <alignment horizontal="center"/>
    </xf>
    <xf numFmtId="0" fontId="56" fillId="0" borderId="49" xfId="0" applyFont="1" applyBorder="1" applyAlignment="1">
      <alignment horizontal="center" vertical="center" wrapText="1"/>
    </xf>
    <xf numFmtId="0" fontId="56" fillId="0" borderId="70" xfId="0" applyFont="1" applyBorder="1" applyAlignment="1">
      <alignment horizontal="center" vertical="center" wrapText="1"/>
    </xf>
    <xf numFmtId="0" fontId="54" fillId="0" borderId="49" xfId="0" applyFont="1" applyBorder="1" applyAlignment="1">
      <alignment horizontal="center" vertical="center" wrapText="1"/>
    </xf>
    <xf numFmtId="0" fontId="57" fillId="0" borderId="49" xfId="0" applyFont="1" applyBorder="1" applyAlignment="1">
      <alignment horizontal="center" vertical="center" wrapText="1"/>
    </xf>
    <xf numFmtId="0" fontId="54" fillId="0" borderId="70" xfId="0" applyFont="1" applyBorder="1" applyAlignment="1">
      <alignment horizontal="center" vertical="center" wrapText="1"/>
    </xf>
    <xf numFmtId="0" fontId="54" fillId="0" borderId="119" xfId="0" applyFont="1" applyBorder="1" applyAlignment="1">
      <alignment horizontal="center" vertical="center" wrapText="1"/>
    </xf>
    <xf numFmtId="0" fontId="40" fillId="0" borderId="0" xfId="0" applyFont="1" applyAlignment="1">
      <alignment horizontal="center" vertical="center"/>
    </xf>
    <xf numFmtId="0" fontId="40" fillId="0" borderId="49" xfId="0" applyFont="1" applyBorder="1" applyAlignment="1">
      <alignment horizontal="center" vertical="center" wrapText="1"/>
    </xf>
    <xf numFmtId="0" fontId="40" fillId="0" borderId="45" xfId="0" applyFont="1" applyBorder="1" applyAlignment="1">
      <alignment horizontal="center" vertical="center"/>
    </xf>
  </cellXfs>
  <cellStyles count="8">
    <cellStyle name="Comma 2" xfId="6" xr:uid="{E5690095-F7D4-40F4-A7C6-F2DB815FD23F}"/>
    <cellStyle name="Normal" xfId="0" builtinId="0"/>
    <cellStyle name="Normal 2" xfId="1" xr:uid="{74890FEC-0D49-9442-9090-F4911B92EEC3}"/>
    <cellStyle name="Normal 2 2" xfId="7" xr:uid="{59D5A3FD-20C8-4E06-81C0-5D3B00721126}"/>
    <cellStyle name="Normal 3" xfId="4" xr:uid="{A67F3283-3A18-469A-8A24-DADE298A6456}"/>
    <cellStyle name="Normal 4" xfId="5" xr:uid="{C6385784-799B-4447-9B80-2B8781DCF28D}"/>
    <cellStyle name="Percent" xfId="3" builtinId="5"/>
    <cellStyle name="Percent 2" xfId="2" xr:uid="{263C6EF7-C10D-2242-8999-7B94494706FE}"/>
  </cellStyles>
  <dxfs count="0"/>
  <tableStyles count="0" defaultTableStyle="TableStyleMedium2" defaultPivotStyle="PivotStyleLight16"/>
  <colors>
    <mruColors>
      <color rgb="FF0432FF"/>
      <color rgb="FFDA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tyles" Target="styles.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765790</xdr:colOff>
      <xdr:row>0</xdr:row>
      <xdr:rowOff>195996</xdr:rowOff>
    </xdr:from>
    <xdr:to>
      <xdr:col>15</xdr:col>
      <xdr:colOff>1184037</xdr:colOff>
      <xdr:row>0</xdr:row>
      <xdr:rowOff>2789743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5923"/>
        <a:stretch/>
      </xdr:blipFill>
      <xdr:spPr>
        <a:xfrm>
          <a:off x="8909665" y="195996"/>
          <a:ext cx="11721247" cy="2593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1798403</xdr:colOff>
      <xdr:row>6</xdr:row>
      <xdr:rowOff>180298</xdr:rowOff>
    </xdr:to>
    <xdr:sp macro="" textlink="">
      <xdr:nvSpPr>
        <xdr:cNvPr id="19463" name="Check Box 7" hidden="1">
          <a:extLst>
            <a:ext uri="{63B3BB69-23CF-44E3-9099-C40C66FF867C}">
              <a14:compatExt xmlns:a14="http://schemas.microsoft.com/office/drawing/2010/main"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7</a:t>
          </a:r>
        </a:p>
      </xdr:txBody>
    </xdr:sp>
    <xdr:clientData/>
  </xdr:twoCellAnchor>
  <xdr:twoCellAnchor editAs="oneCell">
    <xdr:from>
      <xdr:col>6</xdr:col>
      <xdr:colOff>0</xdr:colOff>
      <xdr:row>5</xdr:row>
      <xdr:rowOff>304800</xdr:rowOff>
    </xdr:from>
    <xdr:to>
      <xdr:col>6</xdr:col>
      <xdr:colOff>1798403</xdr:colOff>
      <xdr:row>7</xdr:row>
      <xdr:rowOff>137965</xdr:rowOff>
    </xdr:to>
    <xdr:sp macro="" textlink="">
      <xdr:nvSpPr>
        <xdr:cNvPr id="19513" name="Check Box 57" hidden="1">
          <a:extLst>
            <a:ext uri="{63B3BB69-23CF-44E3-9099-C40C66FF867C}">
              <a14:compatExt xmlns:a14="http://schemas.microsoft.com/office/drawing/2010/main"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57</a:t>
          </a:r>
        </a:p>
      </xdr:txBody>
    </xdr:sp>
    <xdr:clientData/>
  </xdr:twoCellAnchor>
  <xdr:twoCellAnchor editAs="oneCell">
    <xdr:from>
      <xdr:col>6</xdr:col>
      <xdr:colOff>0</xdr:colOff>
      <xdr:row>6</xdr:row>
      <xdr:rowOff>254000</xdr:rowOff>
    </xdr:from>
    <xdr:to>
      <xdr:col>6</xdr:col>
      <xdr:colOff>1798403</xdr:colOff>
      <xdr:row>8</xdr:row>
      <xdr:rowOff>41640</xdr:rowOff>
    </xdr:to>
    <xdr:sp macro="" textlink="">
      <xdr:nvSpPr>
        <xdr:cNvPr id="19514" name="Check Box 58" hidden="1">
          <a:extLst>
            <a:ext uri="{63B3BB69-23CF-44E3-9099-C40C66FF867C}">
              <a14:compatExt xmlns:a14="http://schemas.microsoft.com/office/drawing/2010/main"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58</a:t>
          </a:r>
        </a:p>
      </xdr:txBody>
    </xdr:sp>
    <xdr:clientData/>
  </xdr:twoCellAnchor>
  <xdr:twoCellAnchor editAs="oneCell">
    <xdr:from>
      <xdr:col>6</xdr:col>
      <xdr:colOff>0</xdr:colOff>
      <xdr:row>7</xdr:row>
      <xdr:rowOff>304800</xdr:rowOff>
    </xdr:from>
    <xdr:to>
      <xdr:col>6</xdr:col>
      <xdr:colOff>1798403</xdr:colOff>
      <xdr:row>9</xdr:row>
      <xdr:rowOff>117840</xdr:rowOff>
    </xdr:to>
    <xdr:sp macro="" textlink="">
      <xdr:nvSpPr>
        <xdr:cNvPr id="19515" name="Check Box 59" hidden="1">
          <a:extLst>
            <a:ext uri="{63B3BB69-23CF-44E3-9099-C40C66FF867C}">
              <a14:compatExt xmlns:a14="http://schemas.microsoft.com/office/drawing/2010/main"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59</a:t>
          </a:r>
        </a:p>
      </xdr:txBody>
    </xdr:sp>
    <xdr:clientData/>
  </xdr:twoCellAnchor>
  <xdr:twoCellAnchor editAs="oneCell">
    <xdr:from>
      <xdr:col>6</xdr:col>
      <xdr:colOff>0</xdr:colOff>
      <xdr:row>8</xdr:row>
      <xdr:rowOff>254000</xdr:rowOff>
    </xdr:from>
    <xdr:to>
      <xdr:col>6</xdr:col>
      <xdr:colOff>1798403</xdr:colOff>
      <xdr:row>10</xdr:row>
      <xdr:rowOff>7208</xdr:rowOff>
    </xdr:to>
    <xdr:sp macro="" textlink="">
      <xdr:nvSpPr>
        <xdr:cNvPr id="19516" name="Check Box 60" hidden="1">
          <a:extLst>
            <a:ext uri="{63B3BB69-23CF-44E3-9099-C40C66FF867C}">
              <a14:compatExt xmlns:a14="http://schemas.microsoft.com/office/drawing/2010/main"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60</a:t>
          </a:r>
        </a:p>
      </xdr:txBody>
    </xdr:sp>
    <xdr:clientData/>
  </xdr:twoCellAnchor>
  <xdr:twoCellAnchor editAs="oneCell">
    <xdr:from>
      <xdr:col>6</xdr:col>
      <xdr:colOff>0</xdr:colOff>
      <xdr:row>9</xdr:row>
      <xdr:rowOff>304800</xdr:rowOff>
    </xdr:from>
    <xdr:to>
      <xdr:col>6</xdr:col>
      <xdr:colOff>1798403</xdr:colOff>
      <xdr:row>10</xdr:row>
      <xdr:rowOff>375505</xdr:rowOff>
    </xdr:to>
    <xdr:sp macro="" textlink="">
      <xdr:nvSpPr>
        <xdr:cNvPr id="19517" name="Check Box 61" hidden="1">
          <a:extLst>
            <a:ext uri="{63B3BB69-23CF-44E3-9099-C40C66FF867C}">
              <a14:compatExt xmlns:a14="http://schemas.microsoft.com/office/drawing/2010/main"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61</a:t>
          </a:r>
        </a:p>
      </xdr:txBody>
    </xdr:sp>
    <xdr:clientData/>
  </xdr:twoCellAnchor>
  <xdr:twoCellAnchor editAs="oneCell">
    <xdr:from>
      <xdr:col>6</xdr:col>
      <xdr:colOff>0</xdr:colOff>
      <xdr:row>10</xdr:row>
      <xdr:rowOff>482600</xdr:rowOff>
    </xdr:from>
    <xdr:to>
      <xdr:col>6</xdr:col>
      <xdr:colOff>1798403</xdr:colOff>
      <xdr:row>12</xdr:row>
      <xdr:rowOff>38101</xdr:rowOff>
    </xdr:to>
    <xdr:sp macro="" textlink="">
      <xdr:nvSpPr>
        <xdr:cNvPr id="19518" name="Check Box 62" hidden="1">
          <a:extLst>
            <a:ext uri="{63B3BB69-23CF-44E3-9099-C40C66FF867C}">
              <a14:compatExt xmlns:a14="http://schemas.microsoft.com/office/drawing/2010/main"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62</a:t>
          </a:r>
        </a:p>
      </xdr:txBody>
    </xdr:sp>
    <xdr:clientData/>
  </xdr:twoCellAnchor>
  <xdr:twoCellAnchor editAs="oneCell">
    <xdr:from>
      <xdr:col>6</xdr:col>
      <xdr:colOff>0</xdr:colOff>
      <xdr:row>11</xdr:row>
      <xdr:rowOff>254000</xdr:rowOff>
    </xdr:from>
    <xdr:to>
      <xdr:col>6</xdr:col>
      <xdr:colOff>1798403</xdr:colOff>
      <xdr:row>13</xdr:row>
      <xdr:rowOff>2</xdr:rowOff>
    </xdr:to>
    <xdr:sp macro="" textlink="">
      <xdr:nvSpPr>
        <xdr:cNvPr id="19519" name="Check Box 63" hidden="1">
          <a:extLst>
            <a:ext uri="{63B3BB69-23CF-44E3-9099-C40C66FF867C}">
              <a14:compatExt xmlns:a14="http://schemas.microsoft.com/office/drawing/2010/main"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63</a:t>
          </a:r>
        </a:p>
      </xdr:txBody>
    </xdr:sp>
    <xdr:clientData/>
  </xdr:twoCellAnchor>
  <xdr:twoCellAnchor editAs="oneCell">
    <xdr:from>
      <xdr:col>6</xdr:col>
      <xdr:colOff>0</xdr:colOff>
      <xdr:row>12</xdr:row>
      <xdr:rowOff>254000</xdr:rowOff>
    </xdr:from>
    <xdr:to>
      <xdr:col>6</xdr:col>
      <xdr:colOff>1798403</xdr:colOff>
      <xdr:row>13</xdr:row>
      <xdr:rowOff>363415</xdr:rowOff>
    </xdr:to>
    <xdr:sp macro="" textlink="">
      <xdr:nvSpPr>
        <xdr:cNvPr id="19520" name="Check Box 64" hidden="1">
          <a:extLst>
            <a:ext uri="{63B3BB69-23CF-44E3-9099-C40C66FF867C}">
              <a14:compatExt xmlns:a14="http://schemas.microsoft.com/office/drawing/2010/main"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64</a:t>
          </a:r>
        </a:p>
      </xdr:txBody>
    </xdr:sp>
    <xdr:clientData/>
  </xdr:twoCellAnchor>
  <xdr:twoCellAnchor editAs="oneCell">
    <xdr:from>
      <xdr:col>6</xdr:col>
      <xdr:colOff>0</xdr:colOff>
      <xdr:row>13</xdr:row>
      <xdr:rowOff>254000</xdr:rowOff>
    </xdr:from>
    <xdr:to>
      <xdr:col>6</xdr:col>
      <xdr:colOff>1798403</xdr:colOff>
      <xdr:row>14</xdr:row>
      <xdr:rowOff>351692</xdr:rowOff>
    </xdr:to>
    <xdr:sp macro="" textlink="">
      <xdr:nvSpPr>
        <xdr:cNvPr id="19521" name="Check Box 65" hidden="1">
          <a:extLst>
            <a:ext uri="{63B3BB69-23CF-44E3-9099-C40C66FF867C}">
              <a14:compatExt xmlns:a14="http://schemas.microsoft.com/office/drawing/2010/main"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65</a:t>
          </a:r>
        </a:p>
      </xdr:txBody>
    </xdr:sp>
    <xdr:clientData/>
  </xdr:twoCellAnchor>
  <xdr:twoCellAnchor editAs="oneCell">
    <xdr:from>
      <xdr:col>6</xdr:col>
      <xdr:colOff>0</xdr:colOff>
      <xdr:row>14</xdr:row>
      <xdr:rowOff>317500</xdr:rowOff>
    </xdr:from>
    <xdr:to>
      <xdr:col>6</xdr:col>
      <xdr:colOff>1798403</xdr:colOff>
      <xdr:row>16</xdr:row>
      <xdr:rowOff>18948</xdr:rowOff>
    </xdr:to>
    <xdr:sp macro="" textlink="">
      <xdr:nvSpPr>
        <xdr:cNvPr id="19522" name="Check Box 66" hidden="1">
          <a:extLst>
            <a:ext uri="{63B3BB69-23CF-44E3-9099-C40C66FF867C}">
              <a14:compatExt xmlns:a14="http://schemas.microsoft.com/office/drawing/2010/main"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66</a:t>
          </a:r>
        </a:p>
      </xdr:txBody>
    </xdr:sp>
    <xdr:clientData/>
  </xdr:twoCellAnchor>
  <xdr:twoCellAnchor editAs="oneCell">
    <xdr:from>
      <xdr:col>6</xdr:col>
      <xdr:colOff>0</xdr:colOff>
      <xdr:row>15</xdr:row>
      <xdr:rowOff>355600</xdr:rowOff>
    </xdr:from>
    <xdr:to>
      <xdr:col>6</xdr:col>
      <xdr:colOff>1798403</xdr:colOff>
      <xdr:row>17</xdr:row>
      <xdr:rowOff>192666</xdr:rowOff>
    </xdr:to>
    <xdr:sp macro="" textlink="">
      <xdr:nvSpPr>
        <xdr:cNvPr id="19523" name="Check Box 67" hidden="1">
          <a:extLst>
            <a:ext uri="{63B3BB69-23CF-44E3-9099-C40C66FF867C}">
              <a14:compatExt xmlns:a14="http://schemas.microsoft.com/office/drawing/2010/main"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67</a:t>
          </a:r>
        </a:p>
      </xdr:txBody>
    </xdr:sp>
    <xdr:clientData/>
  </xdr:twoCellAnchor>
  <xdr:twoCellAnchor editAs="oneCell">
    <xdr:from>
      <xdr:col>6</xdr:col>
      <xdr:colOff>0</xdr:colOff>
      <xdr:row>16</xdr:row>
      <xdr:rowOff>317500</xdr:rowOff>
    </xdr:from>
    <xdr:to>
      <xdr:col>6</xdr:col>
      <xdr:colOff>1798403</xdr:colOff>
      <xdr:row>18</xdr:row>
      <xdr:rowOff>163018</xdr:rowOff>
    </xdr:to>
    <xdr:sp macro="" textlink="">
      <xdr:nvSpPr>
        <xdr:cNvPr id="19524" name="Check Box 68" hidden="1">
          <a:extLst>
            <a:ext uri="{63B3BB69-23CF-44E3-9099-C40C66FF867C}">
              <a14:compatExt xmlns:a14="http://schemas.microsoft.com/office/drawing/2010/main"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68</a:t>
          </a:r>
        </a:p>
      </xdr:txBody>
    </xdr:sp>
    <xdr:clientData/>
  </xdr:twoCellAnchor>
  <xdr:twoCellAnchor editAs="oneCell">
    <xdr:from>
      <xdr:col>6</xdr:col>
      <xdr:colOff>0</xdr:colOff>
      <xdr:row>17</xdr:row>
      <xdr:rowOff>254000</xdr:rowOff>
    </xdr:from>
    <xdr:to>
      <xdr:col>6</xdr:col>
      <xdr:colOff>1798403</xdr:colOff>
      <xdr:row>19</xdr:row>
      <xdr:rowOff>5291</xdr:rowOff>
    </xdr:to>
    <xdr:sp macro="" textlink="">
      <xdr:nvSpPr>
        <xdr:cNvPr id="19525" name="Check Box 69" hidden="1">
          <a:extLst>
            <a:ext uri="{63B3BB69-23CF-44E3-9099-C40C66FF867C}">
              <a14:compatExt xmlns:a14="http://schemas.microsoft.com/office/drawing/2010/main"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69</a:t>
          </a:r>
        </a:p>
      </xdr:txBody>
    </xdr:sp>
    <xdr:clientData/>
  </xdr:twoCellAnchor>
  <xdr:twoCellAnchor editAs="oneCell">
    <xdr:from>
      <xdr:col>6</xdr:col>
      <xdr:colOff>0</xdr:colOff>
      <xdr:row>18</xdr:row>
      <xdr:rowOff>406400</xdr:rowOff>
    </xdr:from>
    <xdr:to>
      <xdr:col>6</xdr:col>
      <xdr:colOff>1798403</xdr:colOff>
      <xdr:row>20</xdr:row>
      <xdr:rowOff>109006</xdr:rowOff>
    </xdr:to>
    <xdr:sp macro="" textlink="">
      <xdr:nvSpPr>
        <xdr:cNvPr id="19526" name="Check Box 70" hidden="1">
          <a:extLst>
            <a:ext uri="{63B3BB69-23CF-44E3-9099-C40C66FF867C}">
              <a14:compatExt xmlns:a14="http://schemas.microsoft.com/office/drawing/2010/main"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70</a:t>
          </a:r>
        </a:p>
      </xdr:txBody>
    </xdr:sp>
    <xdr:clientData/>
  </xdr:twoCellAnchor>
  <xdr:twoCellAnchor editAs="oneCell">
    <xdr:from>
      <xdr:col>6</xdr:col>
      <xdr:colOff>0</xdr:colOff>
      <xdr:row>5</xdr:row>
      <xdr:rowOff>0</xdr:rowOff>
    </xdr:from>
    <xdr:to>
      <xdr:col>6</xdr:col>
      <xdr:colOff>1817141</xdr:colOff>
      <xdr:row>6</xdr:row>
      <xdr:rowOff>180298</xdr:rowOff>
    </xdr:to>
    <xdr:sp macro="" textlink="">
      <xdr:nvSpPr>
        <xdr:cNvPr id="19527" name="Check Box 71" hidden="1">
          <a:extLst>
            <a:ext uri="{63B3BB69-23CF-44E3-9099-C40C66FF867C}">
              <a14:compatExt xmlns:a14="http://schemas.microsoft.com/office/drawing/2010/main"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71</a:t>
          </a:r>
        </a:p>
      </xdr:txBody>
    </xdr:sp>
    <xdr:clientData/>
  </xdr:twoCellAnchor>
  <xdr:twoCellAnchor editAs="oneCell">
    <xdr:from>
      <xdr:col>6</xdr:col>
      <xdr:colOff>0</xdr:colOff>
      <xdr:row>5</xdr:row>
      <xdr:rowOff>304800</xdr:rowOff>
    </xdr:from>
    <xdr:to>
      <xdr:col>6</xdr:col>
      <xdr:colOff>1817141</xdr:colOff>
      <xdr:row>7</xdr:row>
      <xdr:rowOff>137965</xdr:rowOff>
    </xdr:to>
    <xdr:sp macro="" textlink="">
      <xdr:nvSpPr>
        <xdr:cNvPr id="19528" name="Check Box 72" hidden="1">
          <a:extLst>
            <a:ext uri="{63B3BB69-23CF-44E3-9099-C40C66FF867C}">
              <a14:compatExt xmlns:a14="http://schemas.microsoft.com/office/drawing/2010/main"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72</a:t>
          </a:r>
        </a:p>
      </xdr:txBody>
    </xdr:sp>
    <xdr:clientData/>
  </xdr:twoCellAnchor>
  <xdr:twoCellAnchor editAs="oneCell">
    <xdr:from>
      <xdr:col>6</xdr:col>
      <xdr:colOff>0</xdr:colOff>
      <xdr:row>6</xdr:row>
      <xdr:rowOff>254000</xdr:rowOff>
    </xdr:from>
    <xdr:to>
      <xdr:col>6</xdr:col>
      <xdr:colOff>1817141</xdr:colOff>
      <xdr:row>8</xdr:row>
      <xdr:rowOff>41640</xdr:rowOff>
    </xdr:to>
    <xdr:sp macro="" textlink="">
      <xdr:nvSpPr>
        <xdr:cNvPr id="19529" name="Check Box 73" hidden="1">
          <a:extLst>
            <a:ext uri="{63B3BB69-23CF-44E3-9099-C40C66FF867C}">
              <a14:compatExt xmlns:a14="http://schemas.microsoft.com/office/drawing/2010/main"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73</a:t>
          </a:r>
        </a:p>
      </xdr:txBody>
    </xdr:sp>
    <xdr:clientData/>
  </xdr:twoCellAnchor>
  <xdr:twoCellAnchor editAs="oneCell">
    <xdr:from>
      <xdr:col>6</xdr:col>
      <xdr:colOff>0</xdr:colOff>
      <xdr:row>7</xdr:row>
      <xdr:rowOff>304800</xdr:rowOff>
    </xdr:from>
    <xdr:to>
      <xdr:col>6</xdr:col>
      <xdr:colOff>1817141</xdr:colOff>
      <xdr:row>9</xdr:row>
      <xdr:rowOff>117840</xdr:rowOff>
    </xdr:to>
    <xdr:sp macro="" textlink="">
      <xdr:nvSpPr>
        <xdr:cNvPr id="19530" name="Check Box 74" hidden="1">
          <a:extLst>
            <a:ext uri="{63B3BB69-23CF-44E3-9099-C40C66FF867C}">
              <a14:compatExt xmlns:a14="http://schemas.microsoft.com/office/drawing/2010/main"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74</a:t>
          </a:r>
        </a:p>
      </xdr:txBody>
    </xdr:sp>
    <xdr:clientData/>
  </xdr:twoCellAnchor>
  <xdr:twoCellAnchor editAs="oneCell">
    <xdr:from>
      <xdr:col>6</xdr:col>
      <xdr:colOff>0</xdr:colOff>
      <xdr:row>8</xdr:row>
      <xdr:rowOff>254000</xdr:rowOff>
    </xdr:from>
    <xdr:to>
      <xdr:col>6</xdr:col>
      <xdr:colOff>1817141</xdr:colOff>
      <xdr:row>10</xdr:row>
      <xdr:rowOff>7208</xdr:rowOff>
    </xdr:to>
    <xdr:sp macro="" textlink="">
      <xdr:nvSpPr>
        <xdr:cNvPr id="19531" name="Check Box 75" hidden="1">
          <a:extLst>
            <a:ext uri="{63B3BB69-23CF-44E3-9099-C40C66FF867C}">
              <a14:compatExt xmlns:a14="http://schemas.microsoft.com/office/drawing/2010/main"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75</a:t>
          </a:r>
        </a:p>
      </xdr:txBody>
    </xdr:sp>
    <xdr:clientData/>
  </xdr:twoCellAnchor>
  <xdr:twoCellAnchor editAs="oneCell">
    <xdr:from>
      <xdr:col>6</xdr:col>
      <xdr:colOff>0</xdr:colOff>
      <xdr:row>9</xdr:row>
      <xdr:rowOff>304800</xdr:rowOff>
    </xdr:from>
    <xdr:to>
      <xdr:col>6</xdr:col>
      <xdr:colOff>1817141</xdr:colOff>
      <xdr:row>10</xdr:row>
      <xdr:rowOff>375505</xdr:rowOff>
    </xdr:to>
    <xdr:sp macro="" textlink="">
      <xdr:nvSpPr>
        <xdr:cNvPr id="19532" name="Check Box 76" hidden="1">
          <a:extLst>
            <a:ext uri="{63B3BB69-23CF-44E3-9099-C40C66FF867C}">
              <a14:compatExt xmlns:a14="http://schemas.microsoft.com/office/drawing/2010/main"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76</a:t>
          </a:r>
        </a:p>
      </xdr:txBody>
    </xdr:sp>
    <xdr:clientData/>
  </xdr:twoCellAnchor>
  <xdr:twoCellAnchor editAs="oneCell">
    <xdr:from>
      <xdr:col>6</xdr:col>
      <xdr:colOff>0</xdr:colOff>
      <xdr:row>10</xdr:row>
      <xdr:rowOff>482600</xdr:rowOff>
    </xdr:from>
    <xdr:to>
      <xdr:col>6</xdr:col>
      <xdr:colOff>1817141</xdr:colOff>
      <xdr:row>12</xdr:row>
      <xdr:rowOff>38101</xdr:rowOff>
    </xdr:to>
    <xdr:sp macro="" textlink="">
      <xdr:nvSpPr>
        <xdr:cNvPr id="19533" name="Check Box 77" hidden="1">
          <a:extLst>
            <a:ext uri="{63B3BB69-23CF-44E3-9099-C40C66FF867C}">
              <a14:compatExt xmlns:a14="http://schemas.microsoft.com/office/drawing/2010/main" spid="_x0000_s19533"/>
            </a:ext>
            <a:ext uri="{FF2B5EF4-FFF2-40B4-BE49-F238E27FC236}">
              <a16:creationId xmlns:a16="http://schemas.microsoft.com/office/drawing/2014/main" id="{00000000-0008-0000-0200-00004D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77</a:t>
          </a:r>
        </a:p>
      </xdr:txBody>
    </xdr:sp>
    <xdr:clientData/>
  </xdr:twoCellAnchor>
  <xdr:twoCellAnchor editAs="oneCell">
    <xdr:from>
      <xdr:col>6</xdr:col>
      <xdr:colOff>0</xdr:colOff>
      <xdr:row>11</xdr:row>
      <xdr:rowOff>266700</xdr:rowOff>
    </xdr:from>
    <xdr:to>
      <xdr:col>6</xdr:col>
      <xdr:colOff>1817141</xdr:colOff>
      <xdr:row>13</xdr:row>
      <xdr:rowOff>2</xdr:rowOff>
    </xdr:to>
    <xdr:sp macro="" textlink="">
      <xdr:nvSpPr>
        <xdr:cNvPr id="19534" name="Check Box 78" hidden="1">
          <a:extLst>
            <a:ext uri="{63B3BB69-23CF-44E3-9099-C40C66FF867C}">
              <a14:compatExt xmlns:a14="http://schemas.microsoft.com/office/drawing/2010/main" spid="_x0000_s19534"/>
            </a:ext>
            <a:ext uri="{FF2B5EF4-FFF2-40B4-BE49-F238E27FC236}">
              <a16:creationId xmlns:a16="http://schemas.microsoft.com/office/drawing/2014/main" id="{00000000-0008-0000-0200-00004E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78</a:t>
          </a:r>
        </a:p>
      </xdr:txBody>
    </xdr:sp>
    <xdr:clientData/>
  </xdr:twoCellAnchor>
  <xdr:twoCellAnchor editAs="oneCell">
    <xdr:from>
      <xdr:col>6</xdr:col>
      <xdr:colOff>0</xdr:colOff>
      <xdr:row>12</xdr:row>
      <xdr:rowOff>266700</xdr:rowOff>
    </xdr:from>
    <xdr:to>
      <xdr:col>6</xdr:col>
      <xdr:colOff>1817141</xdr:colOff>
      <xdr:row>13</xdr:row>
      <xdr:rowOff>363415</xdr:rowOff>
    </xdr:to>
    <xdr:sp macro="" textlink="">
      <xdr:nvSpPr>
        <xdr:cNvPr id="19535" name="Check Box 79" hidden="1">
          <a:extLst>
            <a:ext uri="{63B3BB69-23CF-44E3-9099-C40C66FF867C}">
              <a14:compatExt xmlns:a14="http://schemas.microsoft.com/office/drawing/2010/main"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79</a:t>
          </a:r>
        </a:p>
      </xdr:txBody>
    </xdr:sp>
    <xdr:clientData/>
  </xdr:twoCellAnchor>
  <xdr:twoCellAnchor editAs="oneCell">
    <xdr:from>
      <xdr:col>6</xdr:col>
      <xdr:colOff>0</xdr:colOff>
      <xdr:row>13</xdr:row>
      <xdr:rowOff>254000</xdr:rowOff>
    </xdr:from>
    <xdr:to>
      <xdr:col>6</xdr:col>
      <xdr:colOff>1817141</xdr:colOff>
      <xdr:row>14</xdr:row>
      <xdr:rowOff>351692</xdr:rowOff>
    </xdr:to>
    <xdr:sp macro="" textlink="">
      <xdr:nvSpPr>
        <xdr:cNvPr id="19536" name="Check Box 80" hidden="1">
          <a:extLst>
            <a:ext uri="{63B3BB69-23CF-44E3-9099-C40C66FF867C}">
              <a14:compatExt xmlns:a14="http://schemas.microsoft.com/office/drawing/2010/main"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80</a:t>
          </a:r>
        </a:p>
      </xdr:txBody>
    </xdr:sp>
    <xdr:clientData/>
  </xdr:twoCellAnchor>
  <xdr:twoCellAnchor editAs="oneCell">
    <xdr:from>
      <xdr:col>6</xdr:col>
      <xdr:colOff>0</xdr:colOff>
      <xdr:row>14</xdr:row>
      <xdr:rowOff>330200</xdr:rowOff>
    </xdr:from>
    <xdr:to>
      <xdr:col>6</xdr:col>
      <xdr:colOff>1817141</xdr:colOff>
      <xdr:row>16</xdr:row>
      <xdr:rowOff>44348</xdr:rowOff>
    </xdr:to>
    <xdr:sp macro="" textlink="">
      <xdr:nvSpPr>
        <xdr:cNvPr id="19537" name="Check Box 81" hidden="1">
          <a:extLst>
            <a:ext uri="{63B3BB69-23CF-44E3-9099-C40C66FF867C}">
              <a14:compatExt xmlns:a14="http://schemas.microsoft.com/office/drawing/2010/main" spid="_x0000_s19537"/>
            </a:ext>
            <a:ext uri="{FF2B5EF4-FFF2-40B4-BE49-F238E27FC236}">
              <a16:creationId xmlns:a16="http://schemas.microsoft.com/office/drawing/2014/main" id="{00000000-0008-0000-0200-00005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81</a:t>
          </a:r>
        </a:p>
      </xdr:txBody>
    </xdr:sp>
    <xdr:clientData/>
  </xdr:twoCellAnchor>
  <xdr:twoCellAnchor editAs="oneCell">
    <xdr:from>
      <xdr:col>6</xdr:col>
      <xdr:colOff>0</xdr:colOff>
      <xdr:row>15</xdr:row>
      <xdr:rowOff>368300</xdr:rowOff>
    </xdr:from>
    <xdr:to>
      <xdr:col>6</xdr:col>
      <xdr:colOff>1817141</xdr:colOff>
      <xdr:row>17</xdr:row>
      <xdr:rowOff>192666</xdr:rowOff>
    </xdr:to>
    <xdr:sp macro="" textlink="">
      <xdr:nvSpPr>
        <xdr:cNvPr id="19538" name="Check Box 82" hidden="1">
          <a:extLst>
            <a:ext uri="{63B3BB69-23CF-44E3-9099-C40C66FF867C}">
              <a14:compatExt xmlns:a14="http://schemas.microsoft.com/office/drawing/2010/main" spid="_x0000_s19538"/>
            </a:ext>
            <a:ext uri="{FF2B5EF4-FFF2-40B4-BE49-F238E27FC236}">
              <a16:creationId xmlns:a16="http://schemas.microsoft.com/office/drawing/2014/main" id="{00000000-0008-0000-0200-00005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82</a:t>
          </a:r>
        </a:p>
      </xdr:txBody>
    </xdr:sp>
    <xdr:clientData/>
  </xdr:twoCellAnchor>
  <xdr:twoCellAnchor editAs="oneCell">
    <xdr:from>
      <xdr:col>6</xdr:col>
      <xdr:colOff>0</xdr:colOff>
      <xdr:row>16</xdr:row>
      <xdr:rowOff>330200</xdr:rowOff>
    </xdr:from>
    <xdr:to>
      <xdr:col>6</xdr:col>
      <xdr:colOff>1817141</xdr:colOff>
      <xdr:row>18</xdr:row>
      <xdr:rowOff>150318</xdr:rowOff>
    </xdr:to>
    <xdr:sp macro="" textlink="">
      <xdr:nvSpPr>
        <xdr:cNvPr id="19539" name="Check Box 83" hidden="1">
          <a:extLst>
            <a:ext uri="{63B3BB69-23CF-44E3-9099-C40C66FF867C}">
              <a14:compatExt xmlns:a14="http://schemas.microsoft.com/office/drawing/2010/main" spid="_x0000_s19539"/>
            </a:ext>
            <a:ext uri="{FF2B5EF4-FFF2-40B4-BE49-F238E27FC236}">
              <a16:creationId xmlns:a16="http://schemas.microsoft.com/office/drawing/2014/main" id="{00000000-0008-0000-0200-00005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83</a:t>
          </a:r>
        </a:p>
      </xdr:txBody>
    </xdr:sp>
    <xdr:clientData/>
  </xdr:twoCellAnchor>
  <xdr:twoCellAnchor editAs="oneCell">
    <xdr:from>
      <xdr:col>6</xdr:col>
      <xdr:colOff>0</xdr:colOff>
      <xdr:row>17</xdr:row>
      <xdr:rowOff>266700</xdr:rowOff>
    </xdr:from>
    <xdr:to>
      <xdr:col>6</xdr:col>
      <xdr:colOff>1817141</xdr:colOff>
      <xdr:row>19</xdr:row>
      <xdr:rowOff>5291</xdr:rowOff>
    </xdr:to>
    <xdr:sp macro="" textlink="">
      <xdr:nvSpPr>
        <xdr:cNvPr id="19540" name="Check Box 84" hidden="1">
          <a:extLst>
            <a:ext uri="{63B3BB69-23CF-44E3-9099-C40C66FF867C}">
              <a14:compatExt xmlns:a14="http://schemas.microsoft.com/office/drawing/2010/main" spid="_x0000_s19540"/>
            </a:ext>
            <a:ext uri="{FF2B5EF4-FFF2-40B4-BE49-F238E27FC236}">
              <a16:creationId xmlns:a16="http://schemas.microsoft.com/office/drawing/2014/main" id="{00000000-0008-0000-0200-00005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84</a:t>
          </a:r>
        </a:p>
      </xdr:txBody>
    </xdr:sp>
    <xdr:clientData/>
  </xdr:twoCellAnchor>
  <xdr:twoCellAnchor editAs="oneCell">
    <xdr:from>
      <xdr:col>6</xdr:col>
      <xdr:colOff>0</xdr:colOff>
      <xdr:row>18</xdr:row>
      <xdr:rowOff>419100</xdr:rowOff>
    </xdr:from>
    <xdr:to>
      <xdr:col>6</xdr:col>
      <xdr:colOff>1817141</xdr:colOff>
      <xdr:row>20</xdr:row>
      <xdr:rowOff>109006</xdr:rowOff>
    </xdr:to>
    <xdr:sp macro="" textlink="">
      <xdr:nvSpPr>
        <xdr:cNvPr id="19541" name="Check Box 85" hidden="1">
          <a:extLst>
            <a:ext uri="{63B3BB69-23CF-44E3-9099-C40C66FF867C}">
              <a14:compatExt xmlns:a14="http://schemas.microsoft.com/office/drawing/2010/main"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85</a:t>
          </a:r>
        </a:p>
      </xdr:txBody>
    </xdr:sp>
    <xdr:clientData/>
  </xdr:twoCellAnchor>
  <xdr:twoCellAnchor editAs="oneCell">
    <xdr:from>
      <xdr:col>6</xdr:col>
      <xdr:colOff>0</xdr:colOff>
      <xdr:row>5</xdr:row>
      <xdr:rowOff>0</xdr:rowOff>
    </xdr:from>
    <xdr:to>
      <xdr:col>6</xdr:col>
      <xdr:colOff>1806523</xdr:colOff>
      <xdr:row>6</xdr:row>
      <xdr:rowOff>180298</xdr:rowOff>
    </xdr:to>
    <xdr:sp macro="" textlink="">
      <xdr:nvSpPr>
        <xdr:cNvPr id="19542" name="Check Box 86" hidden="1">
          <a:extLst>
            <a:ext uri="{63B3BB69-23CF-44E3-9099-C40C66FF867C}">
              <a14:compatExt xmlns:a14="http://schemas.microsoft.com/office/drawing/2010/main"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86</a:t>
          </a:r>
        </a:p>
      </xdr:txBody>
    </xdr:sp>
    <xdr:clientData/>
  </xdr:twoCellAnchor>
  <xdr:twoCellAnchor editAs="oneCell">
    <xdr:from>
      <xdr:col>6</xdr:col>
      <xdr:colOff>0</xdr:colOff>
      <xdr:row>5</xdr:row>
      <xdr:rowOff>304800</xdr:rowOff>
    </xdr:from>
    <xdr:to>
      <xdr:col>6</xdr:col>
      <xdr:colOff>1806523</xdr:colOff>
      <xdr:row>7</xdr:row>
      <xdr:rowOff>137965</xdr:rowOff>
    </xdr:to>
    <xdr:sp macro="" textlink="">
      <xdr:nvSpPr>
        <xdr:cNvPr id="19543" name="Check Box 87" hidden="1">
          <a:extLst>
            <a:ext uri="{63B3BB69-23CF-44E3-9099-C40C66FF867C}">
              <a14:compatExt xmlns:a14="http://schemas.microsoft.com/office/drawing/2010/main"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87</a:t>
          </a:r>
        </a:p>
      </xdr:txBody>
    </xdr:sp>
    <xdr:clientData/>
  </xdr:twoCellAnchor>
  <xdr:twoCellAnchor editAs="oneCell">
    <xdr:from>
      <xdr:col>6</xdr:col>
      <xdr:colOff>0</xdr:colOff>
      <xdr:row>6</xdr:row>
      <xdr:rowOff>254000</xdr:rowOff>
    </xdr:from>
    <xdr:to>
      <xdr:col>6</xdr:col>
      <xdr:colOff>1806523</xdr:colOff>
      <xdr:row>8</xdr:row>
      <xdr:rowOff>41640</xdr:rowOff>
    </xdr:to>
    <xdr:sp macro="" textlink="">
      <xdr:nvSpPr>
        <xdr:cNvPr id="19544" name="Check Box 88" hidden="1">
          <a:extLst>
            <a:ext uri="{63B3BB69-23CF-44E3-9099-C40C66FF867C}">
              <a14:compatExt xmlns:a14="http://schemas.microsoft.com/office/drawing/2010/main"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88</a:t>
          </a:r>
        </a:p>
      </xdr:txBody>
    </xdr:sp>
    <xdr:clientData/>
  </xdr:twoCellAnchor>
  <xdr:twoCellAnchor editAs="oneCell">
    <xdr:from>
      <xdr:col>6</xdr:col>
      <xdr:colOff>0</xdr:colOff>
      <xdr:row>7</xdr:row>
      <xdr:rowOff>304800</xdr:rowOff>
    </xdr:from>
    <xdr:to>
      <xdr:col>6</xdr:col>
      <xdr:colOff>1806523</xdr:colOff>
      <xdr:row>9</xdr:row>
      <xdr:rowOff>117840</xdr:rowOff>
    </xdr:to>
    <xdr:sp macro="" textlink="">
      <xdr:nvSpPr>
        <xdr:cNvPr id="19545" name="Check Box 89" hidden="1">
          <a:extLst>
            <a:ext uri="{63B3BB69-23CF-44E3-9099-C40C66FF867C}">
              <a14:compatExt xmlns:a14="http://schemas.microsoft.com/office/drawing/2010/main" spid="_x0000_s19545"/>
            </a:ext>
            <a:ext uri="{FF2B5EF4-FFF2-40B4-BE49-F238E27FC236}">
              <a16:creationId xmlns:a16="http://schemas.microsoft.com/office/drawing/2014/main" id="{00000000-0008-0000-0200-00005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89</a:t>
          </a:r>
        </a:p>
      </xdr:txBody>
    </xdr:sp>
    <xdr:clientData/>
  </xdr:twoCellAnchor>
  <xdr:twoCellAnchor editAs="oneCell">
    <xdr:from>
      <xdr:col>6</xdr:col>
      <xdr:colOff>0</xdr:colOff>
      <xdr:row>8</xdr:row>
      <xdr:rowOff>254000</xdr:rowOff>
    </xdr:from>
    <xdr:to>
      <xdr:col>6</xdr:col>
      <xdr:colOff>1806523</xdr:colOff>
      <xdr:row>10</xdr:row>
      <xdr:rowOff>7208</xdr:rowOff>
    </xdr:to>
    <xdr:sp macro="" textlink="">
      <xdr:nvSpPr>
        <xdr:cNvPr id="19546" name="Check Box 90" hidden="1">
          <a:extLst>
            <a:ext uri="{63B3BB69-23CF-44E3-9099-C40C66FF867C}">
              <a14:compatExt xmlns:a14="http://schemas.microsoft.com/office/drawing/2010/main"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90</a:t>
          </a:r>
        </a:p>
      </xdr:txBody>
    </xdr:sp>
    <xdr:clientData/>
  </xdr:twoCellAnchor>
  <xdr:twoCellAnchor editAs="oneCell">
    <xdr:from>
      <xdr:col>6</xdr:col>
      <xdr:colOff>0</xdr:colOff>
      <xdr:row>9</xdr:row>
      <xdr:rowOff>304800</xdr:rowOff>
    </xdr:from>
    <xdr:to>
      <xdr:col>6</xdr:col>
      <xdr:colOff>1806523</xdr:colOff>
      <xdr:row>10</xdr:row>
      <xdr:rowOff>375505</xdr:rowOff>
    </xdr:to>
    <xdr:sp macro="" textlink="">
      <xdr:nvSpPr>
        <xdr:cNvPr id="19547" name="Check Box 91" hidden="1">
          <a:extLst>
            <a:ext uri="{63B3BB69-23CF-44E3-9099-C40C66FF867C}">
              <a14:compatExt xmlns:a14="http://schemas.microsoft.com/office/drawing/2010/main"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91</a:t>
          </a:r>
        </a:p>
      </xdr:txBody>
    </xdr:sp>
    <xdr:clientData/>
  </xdr:twoCellAnchor>
  <xdr:twoCellAnchor editAs="oneCell">
    <xdr:from>
      <xdr:col>6</xdr:col>
      <xdr:colOff>0</xdr:colOff>
      <xdr:row>10</xdr:row>
      <xdr:rowOff>482600</xdr:rowOff>
    </xdr:from>
    <xdr:to>
      <xdr:col>6</xdr:col>
      <xdr:colOff>1806523</xdr:colOff>
      <xdr:row>12</xdr:row>
      <xdr:rowOff>38101</xdr:rowOff>
    </xdr:to>
    <xdr:sp macro="" textlink="">
      <xdr:nvSpPr>
        <xdr:cNvPr id="19548" name="Check Box 92" hidden="1">
          <a:extLst>
            <a:ext uri="{63B3BB69-23CF-44E3-9099-C40C66FF867C}">
              <a14:compatExt xmlns:a14="http://schemas.microsoft.com/office/drawing/2010/main"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92</a:t>
          </a:r>
        </a:p>
      </xdr:txBody>
    </xdr:sp>
    <xdr:clientData/>
  </xdr:twoCellAnchor>
  <xdr:twoCellAnchor editAs="oneCell">
    <xdr:from>
      <xdr:col>6</xdr:col>
      <xdr:colOff>0</xdr:colOff>
      <xdr:row>11</xdr:row>
      <xdr:rowOff>279400</xdr:rowOff>
    </xdr:from>
    <xdr:to>
      <xdr:col>6</xdr:col>
      <xdr:colOff>1806523</xdr:colOff>
      <xdr:row>13</xdr:row>
      <xdr:rowOff>2</xdr:rowOff>
    </xdr:to>
    <xdr:sp macro="" textlink="">
      <xdr:nvSpPr>
        <xdr:cNvPr id="19549" name="Check Box 93" hidden="1">
          <a:extLst>
            <a:ext uri="{63B3BB69-23CF-44E3-9099-C40C66FF867C}">
              <a14:compatExt xmlns:a14="http://schemas.microsoft.com/office/drawing/2010/main"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93</a:t>
          </a:r>
        </a:p>
      </xdr:txBody>
    </xdr:sp>
    <xdr:clientData/>
  </xdr:twoCellAnchor>
  <xdr:twoCellAnchor editAs="oneCell">
    <xdr:from>
      <xdr:col>6</xdr:col>
      <xdr:colOff>0</xdr:colOff>
      <xdr:row>12</xdr:row>
      <xdr:rowOff>279400</xdr:rowOff>
    </xdr:from>
    <xdr:to>
      <xdr:col>6</xdr:col>
      <xdr:colOff>1806523</xdr:colOff>
      <xdr:row>13</xdr:row>
      <xdr:rowOff>363415</xdr:rowOff>
    </xdr:to>
    <xdr:sp macro="" textlink="">
      <xdr:nvSpPr>
        <xdr:cNvPr id="19550" name="Check Box 94" hidden="1">
          <a:extLst>
            <a:ext uri="{63B3BB69-23CF-44E3-9099-C40C66FF867C}">
              <a14:compatExt xmlns:a14="http://schemas.microsoft.com/office/drawing/2010/main"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94</a:t>
          </a:r>
        </a:p>
      </xdr:txBody>
    </xdr:sp>
    <xdr:clientData/>
  </xdr:twoCellAnchor>
  <xdr:twoCellAnchor editAs="oneCell">
    <xdr:from>
      <xdr:col>6</xdr:col>
      <xdr:colOff>0</xdr:colOff>
      <xdr:row>13</xdr:row>
      <xdr:rowOff>254000</xdr:rowOff>
    </xdr:from>
    <xdr:to>
      <xdr:col>6</xdr:col>
      <xdr:colOff>1806523</xdr:colOff>
      <xdr:row>14</xdr:row>
      <xdr:rowOff>351692</xdr:rowOff>
    </xdr:to>
    <xdr:sp macro="" textlink="">
      <xdr:nvSpPr>
        <xdr:cNvPr id="19551" name="Check Box 95" hidden="1">
          <a:extLst>
            <a:ext uri="{63B3BB69-23CF-44E3-9099-C40C66FF867C}">
              <a14:compatExt xmlns:a14="http://schemas.microsoft.com/office/drawing/2010/main"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95</a:t>
          </a:r>
        </a:p>
      </xdr:txBody>
    </xdr:sp>
    <xdr:clientData/>
  </xdr:twoCellAnchor>
  <xdr:twoCellAnchor editAs="oneCell">
    <xdr:from>
      <xdr:col>6</xdr:col>
      <xdr:colOff>0</xdr:colOff>
      <xdr:row>14</xdr:row>
      <xdr:rowOff>342900</xdr:rowOff>
    </xdr:from>
    <xdr:to>
      <xdr:col>6</xdr:col>
      <xdr:colOff>1806523</xdr:colOff>
      <xdr:row>16</xdr:row>
      <xdr:rowOff>44348</xdr:rowOff>
    </xdr:to>
    <xdr:sp macro="" textlink="">
      <xdr:nvSpPr>
        <xdr:cNvPr id="19552" name="Check Box 96" hidden="1">
          <a:extLst>
            <a:ext uri="{63B3BB69-23CF-44E3-9099-C40C66FF867C}">
              <a14:compatExt xmlns:a14="http://schemas.microsoft.com/office/drawing/2010/main"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96</a:t>
          </a:r>
        </a:p>
      </xdr:txBody>
    </xdr:sp>
    <xdr:clientData/>
  </xdr:twoCellAnchor>
  <xdr:twoCellAnchor editAs="oneCell">
    <xdr:from>
      <xdr:col>6</xdr:col>
      <xdr:colOff>0</xdr:colOff>
      <xdr:row>15</xdr:row>
      <xdr:rowOff>381000</xdr:rowOff>
    </xdr:from>
    <xdr:to>
      <xdr:col>6</xdr:col>
      <xdr:colOff>1806523</xdr:colOff>
      <xdr:row>17</xdr:row>
      <xdr:rowOff>179966</xdr:rowOff>
    </xdr:to>
    <xdr:sp macro="" textlink="">
      <xdr:nvSpPr>
        <xdr:cNvPr id="19553" name="Check Box 97" hidden="1">
          <a:extLst>
            <a:ext uri="{63B3BB69-23CF-44E3-9099-C40C66FF867C}">
              <a14:compatExt xmlns:a14="http://schemas.microsoft.com/office/drawing/2010/main"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97</a:t>
          </a:r>
        </a:p>
      </xdr:txBody>
    </xdr:sp>
    <xdr:clientData/>
  </xdr:twoCellAnchor>
  <xdr:twoCellAnchor editAs="oneCell">
    <xdr:from>
      <xdr:col>6</xdr:col>
      <xdr:colOff>0</xdr:colOff>
      <xdr:row>16</xdr:row>
      <xdr:rowOff>342900</xdr:rowOff>
    </xdr:from>
    <xdr:to>
      <xdr:col>6</xdr:col>
      <xdr:colOff>1806523</xdr:colOff>
      <xdr:row>18</xdr:row>
      <xdr:rowOff>137618</xdr:rowOff>
    </xdr:to>
    <xdr:sp macro="" textlink="">
      <xdr:nvSpPr>
        <xdr:cNvPr id="19554" name="Check Box 98" hidden="1">
          <a:extLst>
            <a:ext uri="{63B3BB69-23CF-44E3-9099-C40C66FF867C}">
              <a14:compatExt xmlns:a14="http://schemas.microsoft.com/office/drawing/2010/main"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98</a:t>
          </a:r>
        </a:p>
      </xdr:txBody>
    </xdr:sp>
    <xdr:clientData/>
  </xdr:twoCellAnchor>
  <xdr:twoCellAnchor editAs="oneCell">
    <xdr:from>
      <xdr:col>6</xdr:col>
      <xdr:colOff>0</xdr:colOff>
      <xdr:row>17</xdr:row>
      <xdr:rowOff>279400</xdr:rowOff>
    </xdr:from>
    <xdr:to>
      <xdr:col>6</xdr:col>
      <xdr:colOff>1806523</xdr:colOff>
      <xdr:row>19</xdr:row>
      <xdr:rowOff>5291</xdr:rowOff>
    </xdr:to>
    <xdr:sp macro="" textlink="">
      <xdr:nvSpPr>
        <xdr:cNvPr id="19555" name="Check Box 99" hidden="1">
          <a:extLst>
            <a:ext uri="{63B3BB69-23CF-44E3-9099-C40C66FF867C}">
              <a14:compatExt xmlns:a14="http://schemas.microsoft.com/office/drawing/2010/main"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99</a:t>
          </a:r>
        </a:p>
      </xdr:txBody>
    </xdr:sp>
    <xdr:clientData/>
  </xdr:twoCellAnchor>
  <xdr:twoCellAnchor editAs="oneCell">
    <xdr:from>
      <xdr:col>6</xdr:col>
      <xdr:colOff>0</xdr:colOff>
      <xdr:row>18</xdr:row>
      <xdr:rowOff>431800</xdr:rowOff>
    </xdr:from>
    <xdr:to>
      <xdr:col>6</xdr:col>
      <xdr:colOff>1806523</xdr:colOff>
      <xdr:row>20</xdr:row>
      <xdr:rowOff>109006</xdr:rowOff>
    </xdr:to>
    <xdr:sp macro="" textlink="">
      <xdr:nvSpPr>
        <xdr:cNvPr id="19556" name="Check Box 100" hidden="1">
          <a:extLst>
            <a:ext uri="{63B3BB69-23CF-44E3-9099-C40C66FF867C}">
              <a14:compatExt xmlns:a14="http://schemas.microsoft.com/office/drawing/2010/main" spid="_x0000_s19556"/>
            </a:ext>
            <a:ext uri="{FF2B5EF4-FFF2-40B4-BE49-F238E27FC236}">
              <a16:creationId xmlns:a16="http://schemas.microsoft.com/office/drawing/2014/main" id="{00000000-0008-0000-0200-00006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100</a:t>
          </a:r>
        </a:p>
      </xdr:txBody>
    </xdr:sp>
    <xdr:clientData/>
  </xdr:twoCellAnchor>
  <xdr:twoCellAnchor editAs="oneCell">
    <xdr:from>
      <xdr:col>6</xdr:col>
      <xdr:colOff>0</xdr:colOff>
      <xdr:row>5</xdr:row>
      <xdr:rowOff>0</xdr:rowOff>
    </xdr:from>
    <xdr:to>
      <xdr:col>6</xdr:col>
      <xdr:colOff>1807980</xdr:colOff>
      <xdr:row>6</xdr:row>
      <xdr:rowOff>205698</xdr:rowOff>
    </xdr:to>
    <xdr:sp macro="" textlink="">
      <xdr:nvSpPr>
        <xdr:cNvPr id="19557" name="Check Box 101" hidden="1">
          <a:extLst>
            <a:ext uri="{63B3BB69-23CF-44E3-9099-C40C66FF867C}">
              <a14:compatExt xmlns:a14="http://schemas.microsoft.com/office/drawing/2010/main" spid="_x0000_s19557"/>
            </a:ext>
            <a:ext uri="{FF2B5EF4-FFF2-40B4-BE49-F238E27FC236}">
              <a16:creationId xmlns:a16="http://schemas.microsoft.com/office/drawing/2014/main" id="{00000000-0008-0000-0200-00006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101</a:t>
          </a:r>
        </a:p>
      </xdr:txBody>
    </xdr:sp>
    <xdr:clientData/>
  </xdr:twoCellAnchor>
  <xdr:twoCellAnchor editAs="oneCell">
    <xdr:from>
      <xdr:col>6</xdr:col>
      <xdr:colOff>0</xdr:colOff>
      <xdr:row>5</xdr:row>
      <xdr:rowOff>279400</xdr:rowOff>
    </xdr:from>
    <xdr:to>
      <xdr:col>6</xdr:col>
      <xdr:colOff>1807980</xdr:colOff>
      <xdr:row>7</xdr:row>
      <xdr:rowOff>112565</xdr:rowOff>
    </xdr:to>
    <xdr:sp macro="" textlink="">
      <xdr:nvSpPr>
        <xdr:cNvPr id="19558" name="Check Box 102" hidden="1">
          <a:extLst>
            <a:ext uri="{63B3BB69-23CF-44E3-9099-C40C66FF867C}">
              <a14:compatExt xmlns:a14="http://schemas.microsoft.com/office/drawing/2010/main" spid="_x0000_s19558"/>
            </a:ext>
            <a:ext uri="{FF2B5EF4-FFF2-40B4-BE49-F238E27FC236}">
              <a16:creationId xmlns:a16="http://schemas.microsoft.com/office/drawing/2014/main" id="{00000000-0008-0000-0200-00006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102</a:t>
          </a:r>
        </a:p>
      </xdr:txBody>
    </xdr:sp>
    <xdr:clientData/>
  </xdr:twoCellAnchor>
  <xdr:twoCellAnchor editAs="oneCell">
    <xdr:from>
      <xdr:col>6</xdr:col>
      <xdr:colOff>0</xdr:colOff>
      <xdr:row>6</xdr:row>
      <xdr:rowOff>228600</xdr:rowOff>
    </xdr:from>
    <xdr:to>
      <xdr:col>6</xdr:col>
      <xdr:colOff>1807980</xdr:colOff>
      <xdr:row>8</xdr:row>
      <xdr:rowOff>18946</xdr:rowOff>
    </xdr:to>
    <xdr:sp macro="" textlink="">
      <xdr:nvSpPr>
        <xdr:cNvPr id="19559" name="Check Box 103" hidden="1">
          <a:extLst>
            <a:ext uri="{63B3BB69-23CF-44E3-9099-C40C66FF867C}">
              <a14:compatExt xmlns:a14="http://schemas.microsoft.com/office/drawing/2010/main" spid="_x0000_s19559"/>
            </a:ext>
            <a:ext uri="{FF2B5EF4-FFF2-40B4-BE49-F238E27FC236}">
              <a16:creationId xmlns:a16="http://schemas.microsoft.com/office/drawing/2014/main" id="{00000000-0008-0000-0200-00006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103</a:t>
          </a:r>
        </a:p>
      </xdr:txBody>
    </xdr:sp>
    <xdr:clientData/>
  </xdr:twoCellAnchor>
  <xdr:twoCellAnchor editAs="oneCell">
    <xdr:from>
      <xdr:col>6</xdr:col>
      <xdr:colOff>0</xdr:colOff>
      <xdr:row>7</xdr:row>
      <xdr:rowOff>292100</xdr:rowOff>
    </xdr:from>
    <xdr:to>
      <xdr:col>6</xdr:col>
      <xdr:colOff>1807980</xdr:colOff>
      <xdr:row>9</xdr:row>
      <xdr:rowOff>105140</xdr:rowOff>
    </xdr:to>
    <xdr:sp macro="" textlink="">
      <xdr:nvSpPr>
        <xdr:cNvPr id="19560" name="Check Box 104" hidden="1">
          <a:extLst>
            <a:ext uri="{63B3BB69-23CF-44E3-9099-C40C66FF867C}">
              <a14:compatExt xmlns:a14="http://schemas.microsoft.com/office/drawing/2010/main" spid="_x0000_s19560"/>
            </a:ext>
            <a:ext uri="{FF2B5EF4-FFF2-40B4-BE49-F238E27FC236}">
              <a16:creationId xmlns:a16="http://schemas.microsoft.com/office/drawing/2014/main" id="{00000000-0008-0000-0200-00006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104</a:t>
          </a:r>
        </a:p>
      </xdr:txBody>
    </xdr:sp>
    <xdr:clientData/>
  </xdr:twoCellAnchor>
  <xdr:twoCellAnchor editAs="oneCell">
    <xdr:from>
      <xdr:col>6</xdr:col>
      <xdr:colOff>0</xdr:colOff>
      <xdr:row>8</xdr:row>
      <xdr:rowOff>241300</xdr:rowOff>
    </xdr:from>
    <xdr:to>
      <xdr:col>6</xdr:col>
      <xdr:colOff>1807980</xdr:colOff>
      <xdr:row>10</xdr:row>
      <xdr:rowOff>3543</xdr:rowOff>
    </xdr:to>
    <xdr:sp macro="" textlink="">
      <xdr:nvSpPr>
        <xdr:cNvPr id="19561" name="Check Box 105" hidden="1">
          <a:extLst>
            <a:ext uri="{63B3BB69-23CF-44E3-9099-C40C66FF867C}">
              <a14:compatExt xmlns:a14="http://schemas.microsoft.com/office/drawing/2010/main" spid="_x0000_s19561"/>
            </a:ext>
            <a:ext uri="{FF2B5EF4-FFF2-40B4-BE49-F238E27FC236}">
              <a16:creationId xmlns:a16="http://schemas.microsoft.com/office/drawing/2014/main" id="{00000000-0008-0000-0200-00006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105</a:t>
          </a:r>
        </a:p>
      </xdr:txBody>
    </xdr:sp>
    <xdr:clientData/>
  </xdr:twoCellAnchor>
  <xdr:twoCellAnchor editAs="oneCell">
    <xdr:from>
      <xdr:col>6</xdr:col>
      <xdr:colOff>0</xdr:colOff>
      <xdr:row>9</xdr:row>
      <xdr:rowOff>292100</xdr:rowOff>
    </xdr:from>
    <xdr:to>
      <xdr:col>6</xdr:col>
      <xdr:colOff>1807980</xdr:colOff>
      <xdr:row>10</xdr:row>
      <xdr:rowOff>362805</xdr:rowOff>
    </xdr:to>
    <xdr:sp macro="" textlink="">
      <xdr:nvSpPr>
        <xdr:cNvPr id="19562" name="Check Box 106" hidden="1">
          <a:extLst>
            <a:ext uri="{63B3BB69-23CF-44E3-9099-C40C66FF867C}">
              <a14:compatExt xmlns:a14="http://schemas.microsoft.com/office/drawing/2010/main" spid="_x0000_s19562"/>
            </a:ext>
            <a:ext uri="{FF2B5EF4-FFF2-40B4-BE49-F238E27FC236}">
              <a16:creationId xmlns:a16="http://schemas.microsoft.com/office/drawing/2014/main" id="{00000000-0008-0000-0200-00006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106</a:t>
          </a:r>
        </a:p>
      </xdr:txBody>
    </xdr:sp>
    <xdr:clientData/>
  </xdr:twoCellAnchor>
  <xdr:twoCellAnchor editAs="oneCell">
    <xdr:from>
      <xdr:col>6</xdr:col>
      <xdr:colOff>0</xdr:colOff>
      <xdr:row>10</xdr:row>
      <xdr:rowOff>469900</xdr:rowOff>
    </xdr:from>
    <xdr:to>
      <xdr:col>6</xdr:col>
      <xdr:colOff>1807980</xdr:colOff>
      <xdr:row>12</xdr:row>
      <xdr:rowOff>12701</xdr:rowOff>
    </xdr:to>
    <xdr:sp macro="" textlink="">
      <xdr:nvSpPr>
        <xdr:cNvPr id="19563" name="Check Box 107" hidden="1">
          <a:extLst>
            <a:ext uri="{63B3BB69-23CF-44E3-9099-C40C66FF867C}">
              <a14:compatExt xmlns:a14="http://schemas.microsoft.com/office/drawing/2010/main" spid="_x0000_s19563"/>
            </a:ext>
            <a:ext uri="{FF2B5EF4-FFF2-40B4-BE49-F238E27FC236}">
              <a16:creationId xmlns:a16="http://schemas.microsoft.com/office/drawing/2014/main" id="{00000000-0008-0000-0200-00006B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107</a:t>
          </a:r>
        </a:p>
      </xdr:txBody>
    </xdr:sp>
    <xdr:clientData/>
  </xdr:twoCellAnchor>
  <xdr:twoCellAnchor editAs="oneCell">
    <xdr:from>
      <xdr:col>6</xdr:col>
      <xdr:colOff>0</xdr:colOff>
      <xdr:row>11</xdr:row>
      <xdr:rowOff>266700</xdr:rowOff>
    </xdr:from>
    <xdr:to>
      <xdr:col>6</xdr:col>
      <xdr:colOff>1807980</xdr:colOff>
      <xdr:row>12</xdr:row>
      <xdr:rowOff>368302</xdr:rowOff>
    </xdr:to>
    <xdr:sp macro="" textlink="">
      <xdr:nvSpPr>
        <xdr:cNvPr id="19564" name="Check Box 108" hidden="1">
          <a:extLst>
            <a:ext uri="{63B3BB69-23CF-44E3-9099-C40C66FF867C}">
              <a14:compatExt xmlns:a14="http://schemas.microsoft.com/office/drawing/2010/main" spid="_x0000_s19564"/>
            </a:ext>
            <a:ext uri="{FF2B5EF4-FFF2-40B4-BE49-F238E27FC236}">
              <a16:creationId xmlns:a16="http://schemas.microsoft.com/office/drawing/2014/main" id="{00000000-0008-0000-0200-00006C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108</a:t>
          </a:r>
        </a:p>
      </xdr:txBody>
    </xdr:sp>
    <xdr:clientData/>
  </xdr:twoCellAnchor>
  <xdr:twoCellAnchor editAs="oneCell">
    <xdr:from>
      <xdr:col>6</xdr:col>
      <xdr:colOff>0</xdr:colOff>
      <xdr:row>12</xdr:row>
      <xdr:rowOff>266700</xdr:rowOff>
    </xdr:from>
    <xdr:to>
      <xdr:col>6</xdr:col>
      <xdr:colOff>1807980</xdr:colOff>
      <xdr:row>13</xdr:row>
      <xdr:rowOff>350715</xdr:rowOff>
    </xdr:to>
    <xdr:sp macro="" textlink="">
      <xdr:nvSpPr>
        <xdr:cNvPr id="19565" name="Check Box 109" hidden="1">
          <a:extLst>
            <a:ext uri="{63B3BB69-23CF-44E3-9099-C40C66FF867C}">
              <a14:compatExt xmlns:a14="http://schemas.microsoft.com/office/drawing/2010/main" spid="_x0000_s19565"/>
            </a:ext>
            <a:ext uri="{FF2B5EF4-FFF2-40B4-BE49-F238E27FC236}">
              <a16:creationId xmlns:a16="http://schemas.microsoft.com/office/drawing/2014/main" id="{00000000-0008-0000-0200-00006D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109</a:t>
          </a:r>
        </a:p>
      </xdr:txBody>
    </xdr:sp>
    <xdr:clientData/>
  </xdr:twoCellAnchor>
  <xdr:twoCellAnchor editAs="oneCell">
    <xdr:from>
      <xdr:col>6</xdr:col>
      <xdr:colOff>0</xdr:colOff>
      <xdr:row>13</xdr:row>
      <xdr:rowOff>241300</xdr:rowOff>
    </xdr:from>
    <xdr:to>
      <xdr:col>6</xdr:col>
      <xdr:colOff>1807980</xdr:colOff>
      <xdr:row>14</xdr:row>
      <xdr:rowOff>340945</xdr:rowOff>
    </xdr:to>
    <xdr:sp macro="" textlink="">
      <xdr:nvSpPr>
        <xdr:cNvPr id="19566" name="Check Box 110" hidden="1">
          <a:extLst>
            <a:ext uri="{63B3BB69-23CF-44E3-9099-C40C66FF867C}">
              <a14:compatExt xmlns:a14="http://schemas.microsoft.com/office/drawing/2010/main" spid="_x0000_s19566"/>
            </a:ext>
            <a:ext uri="{FF2B5EF4-FFF2-40B4-BE49-F238E27FC236}">
              <a16:creationId xmlns:a16="http://schemas.microsoft.com/office/drawing/2014/main" id="{00000000-0008-0000-0200-00006E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110</a:t>
          </a:r>
        </a:p>
      </xdr:txBody>
    </xdr:sp>
    <xdr:clientData/>
  </xdr:twoCellAnchor>
  <xdr:twoCellAnchor editAs="oneCell">
    <xdr:from>
      <xdr:col>6</xdr:col>
      <xdr:colOff>0</xdr:colOff>
      <xdr:row>14</xdr:row>
      <xdr:rowOff>330200</xdr:rowOff>
    </xdr:from>
    <xdr:to>
      <xdr:col>6</xdr:col>
      <xdr:colOff>1807980</xdr:colOff>
      <xdr:row>16</xdr:row>
      <xdr:rowOff>44348</xdr:rowOff>
    </xdr:to>
    <xdr:sp macro="" textlink="">
      <xdr:nvSpPr>
        <xdr:cNvPr id="19567" name="Check Box 111" hidden="1">
          <a:extLst>
            <a:ext uri="{63B3BB69-23CF-44E3-9099-C40C66FF867C}">
              <a14:compatExt xmlns:a14="http://schemas.microsoft.com/office/drawing/2010/main" spid="_x0000_s19567"/>
            </a:ext>
            <a:ext uri="{FF2B5EF4-FFF2-40B4-BE49-F238E27FC236}">
              <a16:creationId xmlns:a16="http://schemas.microsoft.com/office/drawing/2014/main" id="{00000000-0008-0000-0200-00006F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111</a:t>
          </a:r>
        </a:p>
      </xdr:txBody>
    </xdr:sp>
    <xdr:clientData/>
  </xdr:twoCellAnchor>
  <xdr:twoCellAnchor editAs="oneCell">
    <xdr:from>
      <xdr:col>6</xdr:col>
      <xdr:colOff>0</xdr:colOff>
      <xdr:row>15</xdr:row>
      <xdr:rowOff>368300</xdr:rowOff>
    </xdr:from>
    <xdr:to>
      <xdr:col>6</xdr:col>
      <xdr:colOff>1807980</xdr:colOff>
      <xdr:row>17</xdr:row>
      <xdr:rowOff>169263</xdr:rowOff>
    </xdr:to>
    <xdr:sp macro="" textlink="">
      <xdr:nvSpPr>
        <xdr:cNvPr id="19568" name="Check Box 112" hidden="1">
          <a:extLst>
            <a:ext uri="{63B3BB69-23CF-44E3-9099-C40C66FF867C}">
              <a14:compatExt xmlns:a14="http://schemas.microsoft.com/office/drawing/2010/main" spid="_x0000_s19568"/>
            </a:ext>
            <a:ext uri="{FF2B5EF4-FFF2-40B4-BE49-F238E27FC236}">
              <a16:creationId xmlns:a16="http://schemas.microsoft.com/office/drawing/2014/main" id="{00000000-0008-0000-0200-000070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112</a:t>
          </a:r>
        </a:p>
      </xdr:txBody>
    </xdr:sp>
    <xdr:clientData/>
  </xdr:twoCellAnchor>
  <xdr:twoCellAnchor editAs="oneCell">
    <xdr:from>
      <xdr:col>6</xdr:col>
      <xdr:colOff>0</xdr:colOff>
      <xdr:row>16</xdr:row>
      <xdr:rowOff>330200</xdr:rowOff>
    </xdr:from>
    <xdr:to>
      <xdr:col>6</xdr:col>
      <xdr:colOff>1807980</xdr:colOff>
      <xdr:row>18</xdr:row>
      <xdr:rowOff>137618</xdr:rowOff>
    </xdr:to>
    <xdr:sp macro="" textlink="">
      <xdr:nvSpPr>
        <xdr:cNvPr id="19569" name="Check Box 113" hidden="1">
          <a:extLst>
            <a:ext uri="{63B3BB69-23CF-44E3-9099-C40C66FF867C}">
              <a14:compatExt xmlns:a14="http://schemas.microsoft.com/office/drawing/2010/main" spid="_x0000_s19569"/>
            </a:ext>
            <a:ext uri="{FF2B5EF4-FFF2-40B4-BE49-F238E27FC236}">
              <a16:creationId xmlns:a16="http://schemas.microsoft.com/office/drawing/2014/main" id="{00000000-0008-0000-0200-00007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113</a:t>
          </a:r>
        </a:p>
      </xdr:txBody>
    </xdr:sp>
    <xdr:clientData/>
  </xdr:twoCellAnchor>
  <xdr:twoCellAnchor editAs="oneCell">
    <xdr:from>
      <xdr:col>6</xdr:col>
      <xdr:colOff>0</xdr:colOff>
      <xdr:row>17</xdr:row>
      <xdr:rowOff>266700</xdr:rowOff>
    </xdr:from>
    <xdr:to>
      <xdr:col>6</xdr:col>
      <xdr:colOff>1807980</xdr:colOff>
      <xdr:row>18</xdr:row>
      <xdr:rowOff>419100</xdr:rowOff>
    </xdr:to>
    <xdr:sp macro="" textlink="">
      <xdr:nvSpPr>
        <xdr:cNvPr id="19570" name="Check Box 114" hidden="1">
          <a:extLst>
            <a:ext uri="{63B3BB69-23CF-44E3-9099-C40C66FF867C}">
              <a14:compatExt xmlns:a14="http://schemas.microsoft.com/office/drawing/2010/main" spid="_x0000_s19570"/>
            </a:ext>
            <a:ext uri="{FF2B5EF4-FFF2-40B4-BE49-F238E27FC236}">
              <a16:creationId xmlns:a16="http://schemas.microsoft.com/office/drawing/2014/main" id="{00000000-0008-0000-0200-00007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114</a:t>
          </a:r>
        </a:p>
      </xdr:txBody>
    </xdr:sp>
    <xdr:clientData/>
  </xdr:twoCellAnchor>
  <xdr:twoCellAnchor editAs="oneCell">
    <xdr:from>
      <xdr:col>6</xdr:col>
      <xdr:colOff>0</xdr:colOff>
      <xdr:row>18</xdr:row>
      <xdr:rowOff>419100</xdr:rowOff>
    </xdr:from>
    <xdr:to>
      <xdr:col>6</xdr:col>
      <xdr:colOff>1807980</xdr:colOff>
      <xdr:row>20</xdr:row>
      <xdr:rowOff>91398</xdr:rowOff>
    </xdr:to>
    <xdr:sp macro="" textlink="">
      <xdr:nvSpPr>
        <xdr:cNvPr id="19571" name="Check Box 115" hidden="1">
          <a:extLst>
            <a:ext uri="{63B3BB69-23CF-44E3-9099-C40C66FF867C}">
              <a14:compatExt xmlns:a14="http://schemas.microsoft.com/office/drawing/2010/main" spid="_x0000_s19571"/>
            </a:ext>
            <a:ext uri="{FF2B5EF4-FFF2-40B4-BE49-F238E27FC236}">
              <a16:creationId xmlns:a16="http://schemas.microsoft.com/office/drawing/2014/main" id="{00000000-0008-0000-0200-00007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115</a:t>
          </a:r>
        </a:p>
      </xdr:txBody>
    </xdr:sp>
    <xdr:clientData/>
  </xdr:twoCellAnchor>
  <xdr:twoCellAnchor editAs="oneCell">
    <xdr:from>
      <xdr:col>6</xdr:col>
      <xdr:colOff>0</xdr:colOff>
      <xdr:row>5</xdr:row>
      <xdr:rowOff>0</xdr:rowOff>
    </xdr:from>
    <xdr:to>
      <xdr:col>6</xdr:col>
      <xdr:colOff>1819223</xdr:colOff>
      <xdr:row>6</xdr:row>
      <xdr:rowOff>205698</xdr:rowOff>
    </xdr:to>
    <xdr:sp macro="" textlink="">
      <xdr:nvSpPr>
        <xdr:cNvPr id="19572" name="Check Box 116" hidden="1">
          <a:extLst>
            <a:ext uri="{63B3BB69-23CF-44E3-9099-C40C66FF867C}">
              <a14:compatExt xmlns:a14="http://schemas.microsoft.com/office/drawing/2010/main" spid="_x0000_s19572"/>
            </a:ext>
            <a:ext uri="{FF2B5EF4-FFF2-40B4-BE49-F238E27FC236}">
              <a16:creationId xmlns:a16="http://schemas.microsoft.com/office/drawing/2014/main" id="{00000000-0008-0000-0200-00007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116</a:t>
          </a:r>
        </a:p>
      </xdr:txBody>
    </xdr:sp>
    <xdr:clientData/>
  </xdr:twoCellAnchor>
  <xdr:twoCellAnchor editAs="oneCell">
    <xdr:from>
      <xdr:col>6</xdr:col>
      <xdr:colOff>0</xdr:colOff>
      <xdr:row>5</xdr:row>
      <xdr:rowOff>317500</xdr:rowOff>
    </xdr:from>
    <xdr:to>
      <xdr:col>6</xdr:col>
      <xdr:colOff>1819223</xdr:colOff>
      <xdr:row>7</xdr:row>
      <xdr:rowOff>150665</xdr:rowOff>
    </xdr:to>
    <xdr:sp macro="" textlink="">
      <xdr:nvSpPr>
        <xdr:cNvPr id="19573" name="Check Box 117" hidden="1">
          <a:extLst>
            <a:ext uri="{63B3BB69-23CF-44E3-9099-C40C66FF867C}">
              <a14:compatExt xmlns:a14="http://schemas.microsoft.com/office/drawing/2010/main" spid="_x0000_s19573"/>
            </a:ext>
            <a:ext uri="{FF2B5EF4-FFF2-40B4-BE49-F238E27FC236}">
              <a16:creationId xmlns:a16="http://schemas.microsoft.com/office/drawing/2014/main" id="{00000000-0008-0000-0200-00007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117</a:t>
          </a:r>
        </a:p>
      </xdr:txBody>
    </xdr:sp>
    <xdr:clientData/>
  </xdr:twoCellAnchor>
  <xdr:twoCellAnchor editAs="oneCell">
    <xdr:from>
      <xdr:col>6</xdr:col>
      <xdr:colOff>0</xdr:colOff>
      <xdr:row>6</xdr:row>
      <xdr:rowOff>254000</xdr:rowOff>
    </xdr:from>
    <xdr:to>
      <xdr:col>6</xdr:col>
      <xdr:colOff>1819223</xdr:colOff>
      <xdr:row>8</xdr:row>
      <xdr:rowOff>50104</xdr:rowOff>
    </xdr:to>
    <xdr:sp macro="" textlink="">
      <xdr:nvSpPr>
        <xdr:cNvPr id="19574" name="Check Box 118" hidden="1">
          <a:extLst>
            <a:ext uri="{63B3BB69-23CF-44E3-9099-C40C66FF867C}">
              <a14:compatExt xmlns:a14="http://schemas.microsoft.com/office/drawing/2010/main" spid="_x0000_s19574"/>
            </a:ext>
            <a:ext uri="{FF2B5EF4-FFF2-40B4-BE49-F238E27FC236}">
              <a16:creationId xmlns:a16="http://schemas.microsoft.com/office/drawing/2014/main" id="{00000000-0008-0000-0200-00007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118</a:t>
          </a:r>
        </a:p>
      </xdr:txBody>
    </xdr:sp>
    <xdr:clientData/>
  </xdr:twoCellAnchor>
  <xdr:twoCellAnchor editAs="oneCell">
    <xdr:from>
      <xdr:col>6</xdr:col>
      <xdr:colOff>0</xdr:colOff>
      <xdr:row>7</xdr:row>
      <xdr:rowOff>330200</xdr:rowOff>
    </xdr:from>
    <xdr:to>
      <xdr:col>6</xdr:col>
      <xdr:colOff>1819223</xdr:colOff>
      <xdr:row>9</xdr:row>
      <xdr:rowOff>143240</xdr:rowOff>
    </xdr:to>
    <xdr:sp macro="" textlink="">
      <xdr:nvSpPr>
        <xdr:cNvPr id="19575" name="Check Box 119" hidden="1">
          <a:extLst>
            <a:ext uri="{63B3BB69-23CF-44E3-9099-C40C66FF867C}">
              <a14:compatExt xmlns:a14="http://schemas.microsoft.com/office/drawing/2010/main" spid="_x0000_s19575"/>
            </a:ext>
            <a:ext uri="{FF2B5EF4-FFF2-40B4-BE49-F238E27FC236}">
              <a16:creationId xmlns:a16="http://schemas.microsoft.com/office/drawing/2014/main" id="{00000000-0008-0000-0200-00007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119</a:t>
          </a:r>
        </a:p>
      </xdr:txBody>
    </xdr:sp>
    <xdr:clientData/>
  </xdr:twoCellAnchor>
  <xdr:twoCellAnchor editAs="oneCell">
    <xdr:from>
      <xdr:col>6</xdr:col>
      <xdr:colOff>0</xdr:colOff>
      <xdr:row>8</xdr:row>
      <xdr:rowOff>279400</xdr:rowOff>
    </xdr:from>
    <xdr:to>
      <xdr:col>6</xdr:col>
      <xdr:colOff>1819223</xdr:colOff>
      <xdr:row>10</xdr:row>
      <xdr:rowOff>45308</xdr:rowOff>
    </xdr:to>
    <xdr:sp macro="" textlink="">
      <xdr:nvSpPr>
        <xdr:cNvPr id="19576" name="Check Box 120" hidden="1">
          <a:extLst>
            <a:ext uri="{63B3BB69-23CF-44E3-9099-C40C66FF867C}">
              <a14:compatExt xmlns:a14="http://schemas.microsoft.com/office/drawing/2010/main" spid="_x0000_s19576"/>
            </a:ext>
            <a:ext uri="{FF2B5EF4-FFF2-40B4-BE49-F238E27FC236}">
              <a16:creationId xmlns:a16="http://schemas.microsoft.com/office/drawing/2014/main" id="{00000000-0008-0000-0200-00007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120</a:t>
          </a:r>
        </a:p>
      </xdr:txBody>
    </xdr:sp>
    <xdr:clientData/>
  </xdr:twoCellAnchor>
  <xdr:twoCellAnchor editAs="oneCell">
    <xdr:from>
      <xdr:col>6</xdr:col>
      <xdr:colOff>0</xdr:colOff>
      <xdr:row>10</xdr:row>
      <xdr:rowOff>12700</xdr:rowOff>
    </xdr:from>
    <xdr:to>
      <xdr:col>6</xdr:col>
      <xdr:colOff>1819223</xdr:colOff>
      <xdr:row>10</xdr:row>
      <xdr:rowOff>520700</xdr:rowOff>
    </xdr:to>
    <xdr:sp macro="" textlink="">
      <xdr:nvSpPr>
        <xdr:cNvPr id="19577" name="Check Box 121" hidden="1">
          <a:extLst>
            <a:ext uri="{63B3BB69-23CF-44E3-9099-C40C66FF867C}">
              <a14:compatExt xmlns:a14="http://schemas.microsoft.com/office/drawing/2010/main" spid="_x0000_s19577"/>
            </a:ext>
            <a:ext uri="{FF2B5EF4-FFF2-40B4-BE49-F238E27FC236}">
              <a16:creationId xmlns:a16="http://schemas.microsoft.com/office/drawing/2014/main" id="{00000000-0008-0000-0200-00007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121</a:t>
          </a:r>
        </a:p>
      </xdr:txBody>
    </xdr:sp>
    <xdr:clientData/>
  </xdr:twoCellAnchor>
  <xdr:twoCellAnchor editAs="oneCell">
    <xdr:from>
      <xdr:col>6</xdr:col>
      <xdr:colOff>0</xdr:colOff>
      <xdr:row>10</xdr:row>
      <xdr:rowOff>508000</xdr:rowOff>
    </xdr:from>
    <xdr:to>
      <xdr:col>6</xdr:col>
      <xdr:colOff>1819223</xdr:colOff>
      <xdr:row>12</xdr:row>
      <xdr:rowOff>50801</xdr:rowOff>
    </xdr:to>
    <xdr:sp macro="" textlink="">
      <xdr:nvSpPr>
        <xdr:cNvPr id="19578" name="Check Box 122" hidden="1">
          <a:extLst>
            <a:ext uri="{63B3BB69-23CF-44E3-9099-C40C66FF867C}">
              <a14:compatExt xmlns:a14="http://schemas.microsoft.com/office/drawing/2010/main" spid="_x0000_s19578"/>
            </a:ext>
            <a:ext uri="{FF2B5EF4-FFF2-40B4-BE49-F238E27FC236}">
              <a16:creationId xmlns:a16="http://schemas.microsoft.com/office/drawing/2014/main" id="{00000000-0008-0000-0200-00007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122</a:t>
          </a:r>
        </a:p>
      </xdr:txBody>
    </xdr:sp>
    <xdr:clientData/>
  </xdr:twoCellAnchor>
  <xdr:twoCellAnchor editAs="oneCell">
    <xdr:from>
      <xdr:col>6</xdr:col>
      <xdr:colOff>0</xdr:colOff>
      <xdr:row>11</xdr:row>
      <xdr:rowOff>304800</xdr:rowOff>
    </xdr:from>
    <xdr:to>
      <xdr:col>6</xdr:col>
      <xdr:colOff>1819223</xdr:colOff>
      <xdr:row>13</xdr:row>
      <xdr:rowOff>38102</xdr:rowOff>
    </xdr:to>
    <xdr:sp macro="" textlink="">
      <xdr:nvSpPr>
        <xdr:cNvPr id="19579" name="Check Box 123" hidden="1">
          <a:extLst>
            <a:ext uri="{63B3BB69-23CF-44E3-9099-C40C66FF867C}">
              <a14:compatExt xmlns:a14="http://schemas.microsoft.com/office/drawing/2010/main" spid="_x0000_s19579"/>
            </a:ext>
            <a:ext uri="{FF2B5EF4-FFF2-40B4-BE49-F238E27FC236}">
              <a16:creationId xmlns:a16="http://schemas.microsoft.com/office/drawing/2014/main" id="{00000000-0008-0000-0200-00007B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123</a:t>
          </a:r>
        </a:p>
      </xdr:txBody>
    </xdr:sp>
    <xdr:clientData/>
  </xdr:twoCellAnchor>
  <xdr:twoCellAnchor editAs="oneCell">
    <xdr:from>
      <xdr:col>6</xdr:col>
      <xdr:colOff>0</xdr:colOff>
      <xdr:row>12</xdr:row>
      <xdr:rowOff>304800</xdr:rowOff>
    </xdr:from>
    <xdr:to>
      <xdr:col>6</xdr:col>
      <xdr:colOff>1819223</xdr:colOff>
      <xdr:row>14</xdr:row>
      <xdr:rowOff>2992</xdr:rowOff>
    </xdr:to>
    <xdr:sp macro="" textlink="">
      <xdr:nvSpPr>
        <xdr:cNvPr id="19580" name="Check Box 124" hidden="1">
          <a:extLst>
            <a:ext uri="{63B3BB69-23CF-44E3-9099-C40C66FF867C}">
              <a14:compatExt xmlns:a14="http://schemas.microsoft.com/office/drawing/2010/main" spid="_x0000_s19580"/>
            </a:ext>
            <a:ext uri="{FF2B5EF4-FFF2-40B4-BE49-F238E27FC236}">
              <a16:creationId xmlns:a16="http://schemas.microsoft.com/office/drawing/2014/main" id="{00000000-0008-0000-0200-00007C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124</a:t>
          </a:r>
        </a:p>
      </xdr:txBody>
    </xdr:sp>
    <xdr:clientData/>
  </xdr:twoCellAnchor>
  <xdr:twoCellAnchor editAs="oneCell">
    <xdr:from>
      <xdr:col>6</xdr:col>
      <xdr:colOff>0</xdr:colOff>
      <xdr:row>13</xdr:row>
      <xdr:rowOff>279400</xdr:rowOff>
    </xdr:from>
    <xdr:to>
      <xdr:col>6</xdr:col>
      <xdr:colOff>1819223</xdr:colOff>
      <xdr:row>14</xdr:row>
      <xdr:rowOff>389792</xdr:rowOff>
    </xdr:to>
    <xdr:sp macro="" textlink="">
      <xdr:nvSpPr>
        <xdr:cNvPr id="19581" name="Check Box 125" hidden="1">
          <a:extLst>
            <a:ext uri="{63B3BB69-23CF-44E3-9099-C40C66FF867C}">
              <a14:compatExt xmlns:a14="http://schemas.microsoft.com/office/drawing/2010/main" spid="_x0000_s19581"/>
            </a:ext>
            <a:ext uri="{FF2B5EF4-FFF2-40B4-BE49-F238E27FC236}">
              <a16:creationId xmlns:a16="http://schemas.microsoft.com/office/drawing/2014/main" id="{00000000-0008-0000-0200-00007D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125</a:t>
          </a:r>
        </a:p>
      </xdr:txBody>
    </xdr:sp>
    <xdr:clientData/>
  </xdr:twoCellAnchor>
  <xdr:twoCellAnchor editAs="oneCell">
    <xdr:from>
      <xdr:col>6</xdr:col>
      <xdr:colOff>0</xdr:colOff>
      <xdr:row>14</xdr:row>
      <xdr:rowOff>368300</xdr:rowOff>
    </xdr:from>
    <xdr:to>
      <xdr:col>6</xdr:col>
      <xdr:colOff>1819223</xdr:colOff>
      <xdr:row>16</xdr:row>
      <xdr:rowOff>75160</xdr:rowOff>
    </xdr:to>
    <xdr:sp macro="" textlink="">
      <xdr:nvSpPr>
        <xdr:cNvPr id="19582" name="Check Box 126" hidden="1">
          <a:extLst>
            <a:ext uri="{63B3BB69-23CF-44E3-9099-C40C66FF867C}">
              <a14:compatExt xmlns:a14="http://schemas.microsoft.com/office/drawing/2010/main" spid="_x0000_s19582"/>
            </a:ext>
            <a:ext uri="{FF2B5EF4-FFF2-40B4-BE49-F238E27FC236}">
              <a16:creationId xmlns:a16="http://schemas.microsoft.com/office/drawing/2014/main" id="{00000000-0008-0000-0200-00007E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126</a:t>
          </a:r>
        </a:p>
      </xdr:txBody>
    </xdr:sp>
    <xdr:clientData/>
  </xdr:twoCellAnchor>
  <xdr:twoCellAnchor editAs="oneCell">
    <xdr:from>
      <xdr:col>6</xdr:col>
      <xdr:colOff>0</xdr:colOff>
      <xdr:row>15</xdr:row>
      <xdr:rowOff>406400</xdr:rowOff>
    </xdr:from>
    <xdr:to>
      <xdr:col>6</xdr:col>
      <xdr:colOff>1819223</xdr:colOff>
      <xdr:row>17</xdr:row>
      <xdr:rowOff>187376</xdr:rowOff>
    </xdr:to>
    <xdr:sp macro="" textlink="">
      <xdr:nvSpPr>
        <xdr:cNvPr id="19583" name="Check Box 127" hidden="1">
          <a:extLst>
            <a:ext uri="{63B3BB69-23CF-44E3-9099-C40C66FF867C}">
              <a14:compatExt xmlns:a14="http://schemas.microsoft.com/office/drawing/2010/main" spid="_x0000_s19583"/>
            </a:ext>
            <a:ext uri="{FF2B5EF4-FFF2-40B4-BE49-F238E27FC236}">
              <a16:creationId xmlns:a16="http://schemas.microsoft.com/office/drawing/2014/main" id="{00000000-0008-0000-0200-00007F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127</a:t>
          </a:r>
        </a:p>
      </xdr:txBody>
    </xdr:sp>
    <xdr:clientData/>
  </xdr:twoCellAnchor>
  <xdr:twoCellAnchor editAs="oneCell">
    <xdr:from>
      <xdr:col>6</xdr:col>
      <xdr:colOff>0</xdr:colOff>
      <xdr:row>16</xdr:row>
      <xdr:rowOff>368300</xdr:rowOff>
    </xdr:from>
    <xdr:to>
      <xdr:col>6</xdr:col>
      <xdr:colOff>1819223</xdr:colOff>
      <xdr:row>18</xdr:row>
      <xdr:rowOff>137618</xdr:rowOff>
    </xdr:to>
    <xdr:sp macro="" textlink="">
      <xdr:nvSpPr>
        <xdr:cNvPr id="19584" name="Check Box 128" hidden="1">
          <a:extLst>
            <a:ext uri="{63B3BB69-23CF-44E3-9099-C40C66FF867C}">
              <a14:compatExt xmlns:a14="http://schemas.microsoft.com/office/drawing/2010/main" spid="_x0000_s19584"/>
            </a:ext>
            <a:ext uri="{FF2B5EF4-FFF2-40B4-BE49-F238E27FC236}">
              <a16:creationId xmlns:a16="http://schemas.microsoft.com/office/drawing/2014/main" id="{00000000-0008-0000-0200-000080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128</a:t>
          </a:r>
        </a:p>
      </xdr:txBody>
    </xdr:sp>
    <xdr:clientData/>
  </xdr:twoCellAnchor>
  <xdr:twoCellAnchor editAs="oneCell">
    <xdr:from>
      <xdr:col>6</xdr:col>
      <xdr:colOff>0</xdr:colOff>
      <xdr:row>17</xdr:row>
      <xdr:rowOff>304800</xdr:rowOff>
    </xdr:from>
    <xdr:to>
      <xdr:col>6</xdr:col>
      <xdr:colOff>1819223</xdr:colOff>
      <xdr:row>19</xdr:row>
      <xdr:rowOff>38100</xdr:rowOff>
    </xdr:to>
    <xdr:sp macro="" textlink="">
      <xdr:nvSpPr>
        <xdr:cNvPr id="19585" name="Check Box 129" hidden="1">
          <a:extLst>
            <a:ext uri="{63B3BB69-23CF-44E3-9099-C40C66FF867C}">
              <a14:compatExt xmlns:a14="http://schemas.microsoft.com/office/drawing/2010/main" spid="_x0000_s19585"/>
            </a:ext>
            <a:ext uri="{FF2B5EF4-FFF2-40B4-BE49-F238E27FC236}">
              <a16:creationId xmlns:a16="http://schemas.microsoft.com/office/drawing/2014/main" id="{00000000-0008-0000-0200-00008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129</a:t>
          </a:r>
        </a:p>
      </xdr:txBody>
    </xdr:sp>
    <xdr:clientData/>
  </xdr:twoCellAnchor>
  <xdr:twoCellAnchor editAs="oneCell">
    <xdr:from>
      <xdr:col>6</xdr:col>
      <xdr:colOff>0</xdr:colOff>
      <xdr:row>19</xdr:row>
      <xdr:rowOff>25400</xdr:rowOff>
    </xdr:from>
    <xdr:to>
      <xdr:col>6</xdr:col>
      <xdr:colOff>1819223</xdr:colOff>
      <xdr:row>20</xdr:row>
      <xdr:rowOff>142199</xdr:rowOff>
    </xdr:to>
    <xdr:sp macro="" textlink="">
      <xdr:nvSpPr>
        <xdr:cNvPr id="19586" name="Check Box 130" hidden="1">
          <a:extLst>
            <a:ext uri="{63B3BB69-23CF-44E3-9099-C40C66FF867C}">
              <a14:compatExt xmlns:a14="http://schemas.microsoft.com/office/drawing/2010/main" spid="_x0000_s19586"/>
            </a:ext>
            <a:ext uri="{FF2B5EF4-FFF2-40B4-BE49-F238E27FC236}">
              <a16:creationId xmlns:a16="http://schemas.microsoft.com/office/drawing/2014/main" id="{00000000-0008-0000-0200-00008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130</a:t>
          </a:r>
        </a:p>
      </xdr:txBody>
    </xdr:sp>
    <xdr:clientData/>
  </xdr:twoCellAnchor>
  <xdr:twoCellAnchor editAs="oneCell">
    <xdr:from>
      <xdr:col>6</xdr:col>
      <xdr:colOff>0</xdr:colOff>
      <xdr:row>23</xdr:row>
      <xdr:rowOff>393700</xdr:rowOff>
    </xdr:from>
    <xdr:to>
      <xdr:col>6</xdr:col>
      <xdr:colOff>1798403</xdr:colOff>
      <xdr:row>25</xdr:row>
      <xdr:rowOff>76201</xdr:rowOff>
    </xdr:to>
    <xdr:sp macro="" textlink="">
      <xdr:nvSpPr>
        <xdr:cNvPr id="19587" name="Check Box 131" hidden="1">
          <a:extLst>
            <a:ext uri="{63B3BB69-23CF-44E3-9099-C40C66FF867C}">
              <a14:compatExt xmlns:a14="http://schemas.microsoft.com/office/drawing/2010/main" spid="_x0000_s19587"/>
            </a:ext>
            <a:ext uri="{FF2B5EF4-FFF2-40B4-BE49-F238E27FC236}">
              <a16:creationId xmlns:a16="http://schemas.microsoft.com/office/drawing/2014/main" id="{00000000-0008-0000-0200-00008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131</a:t>
          </a:r>
        </a:p>
      </xdr:txBody>
    </xdr:sp>
    <xdr:clientData/>
  </xdr:twoCellAnchor>
  <xdr:twoCellAnchor editAs="oneCell">
    <xdr:from>
      <xdr:col>6</xdr:col>
      <xdr:colOff>0</xdr:colOff>
      <xdr:row>24</xdr:row>
      <xdr:rowOff>241300</xdr:rowOff>
    </xdr:from>
    <xdr:to>
      <xdr:col>6</xdr:col>
      <xdr:colOff>1798403</xdr:colOff>
      <xdr:row>26</xdr:row>
      <xdr:rowOff>114301</xdr:rowOff>
    </xdr:to>
    <xdr:sp macro="" textlink="">
      <xdr:nvSpPr>
        <xdr:cNvPr id="19588" name="Check Box 132" hidden="1">
          <a:extLst>
            <a:ext uri="{63B3BB69-23CF-44E3-9099-C40C66FF867C}">
              <a14:compatExt xmlns:a14="http://schemas.microsoft.com/office/drawing/2010/main" spid="_x0000_s19588"/>
            </a:ext>
            <a:ext uri="{FF2B5EF4-FFF2-40B4-BE49-F238E27FC236}">
              <a16:creationId xmlns:a16="http://schemas.microsoft.com/office/drawing/2014/main" id="{00000000-0008-0000-0200-00008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132</a:t>
          </a:r>
        </a:p>
      </xdr:txBody>
    </xdr:sp>
    <xdr:clientData/>
  </xdr:twoCellAnchor>
  <xdr:twoCellAnchor editAs="oneCell">
    <xdr:from>
      <xdr:col>6</xdr:col>
      <xdr:colOff>0</xdr:colOff>
      <xdr:row>25</xdr:row>
      <xdr:rowOff>241300</xdr:rowOff>
    </xdr:from>
    <xdr:to>
      <xdr:col>6</xdr:col>
      <xdr:colOff>1798403</xdr:colOff>
      <xdr:row>27</xdr:row>
      <xdr:rowOff>101599</xdr:rowOff>
    </xdr:to>
    <xdr:sp macro="" textlink="">
      <xdr:nvSpPr>
        <xdr:cNvPr id="19589" name="Check Box 133" hidden="1">
          <a:extLst>
            <a:ext uri="{63B3BB69-23CF-44E3-9099-C40C66FF867C}">
              <a14:compatExt xmlns:a14="http://schemas.microsoft.com/office/drawing/2010/main" spid="_x0000_s19589"/>
            </a:ext>
            <a:ext uri="{FF2B5EF4-FFF2-40B4-BE49-F238E27FC236}">
              <a16:creationId xmlns:a16="http://schemas.microsoft.com/office/drawing/2014/main" id="{00000000-0008-0000-0200-00008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133</a:t>
          </a:r>
        </a:p>
      </xdr:txBody>
    </xdr:sp>
    <xdr:clientData/>
  </xdr:twoCellAnchor>
  <xdr:twoCellAnchor editAs="oneCell">
    <xdr:from>
      <xdr:col>6</xdr:col>
      <xdr:colOff>0</xdr:colOff>
      <xdr:row>26</xdr:row>
      <xdr:rowOff>215900</xdr:rowOff>
    </xdr:from>
    <xdr:to>
      <xdr:col>6</xdr:col>
      <xdr:colOff>1798403</xdr:colOff>
      <xdr:row>28</xdr:row>
      <xdr:rowOff>101600</xdr:rowOff>
    </xdr:to>
    <xdr:sp macro="" textlink="">
      <xdr:nvSpPr>
        <xdr:cNvPr id="19590" name="Check Box 134" hidden="1">
          <a:extLst>
            <a:ext uri="{63B3BB69-23CF-44E3-9099-C40C66FF867C}">
              <a14:compatExt xmlns:a14="http://schemas.microsoft.com/office/drawing/2010/main" spid="_x0000_s19590"/>
            </a:ext>
            <a:ext uri="{FF2B5EF4-FFF2-40B4-BE49-F238E27FC236}">
              <a16:creationId xmlns:a16="http://schemas.microsoft.com/office/drawing/2014/main" id="{00000000-0008-0000-0200-00008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134</a:t>
          </a:r>
        </a:p>
      </xdr:txBody>
    </xdr:sp>
    <xdr:clientData/>
  </xdr:twoCellAnchor>
  <xdr:twoCellAnchor editAs="oneCell">
    <xdr:from>
      <xdr:col>6</xdr:col>
      <xdr:colOff>0</xdr:colOff>
      <xdr:row>27</xdr:row>
      <xdr:rowOff>190500</xdr:rowOff>
    </xdr:from>
    <xdr:to>
      <xdr:col>6</xdr:col>
      <xdr:colOff>1798403</xdr:colOff>
      <xdr:row>29</xdr:row>
      <xdr:rowOff>63499</xdr:rowOff>
    </xdr:to>
    <xdr:sp macro="" textlink="">
      <xdr:nvSpPr>
        <xdr:cNvPr id="19591" name="Check Box 135" hidden="1">
          <a:extLst>
            <a:ext uri="{63B3BB69-23CF-44E3-9099-C40C66FF867C}">
              <a14:compatExt xmlns:a14="http://schemas.microsoft.com/office/drawing/2010/main" spid="_x0000_s19591"/>
            </a:ext>
            <a:ext uri="{FF2B5EF4-FFF2-40B4-BE49-F238E27FC236}">
              <a16:creationId xmlns:a16="http://schemas.microsoft.com/office/drawing/2014/main" id="{00000000-0008-0000-0200-00008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135</a:t>
          </a:r>
        </a:p>
      </xdr:txBody>
    </xdr:sp>
    <xdr:clientData/>
  </xdr:twoCellAnchor>
  <xdr:twoCellAnchor editAs="oneCell">
    <xdr:from>
      <xdr:col>6</xdr:col>
      <xdr:colOff>0</xdr:colOff>
      <xdr:row>28</xdr:row>
      <xdr:rowOff>228600</xdr:rowOff>
    </xdr:from>
    <xdr:to>
      <xdr:col>6</xdr:col>
      <xdr:colOff>1798403</xdr:colOff>
      <xdr:row>30</xdr:row>
      <xdr:rowOff>101600</xdr:rowOff>
    </xdr:to>
    <xdr:sp macro="" textlink="">
      <xdr:nvSpPr>
        <xdr:cNvPr id="19592" name="Check Box 136" hidden="1">
          <a:extLst>
            <a:ext uri="{63B3BB69-23CF-44E3-9099-C40C66FF867C}">
              <a14:compatExt xmlns:a14="http://schemas.microsoft.com/office/drawing/2010/main" spid="_x0000_s19592"/>
            </a:ext>
            <a:ext uri="{FF2B5EF4-FFF2-40B4-BE49-F238E27FC236}">
              <a16:creationId xmlns:a16="http://schemas.microsoft.com/office/drawing/2014/main" id="{00000000-0008-0000-0200-00008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136</a:t>
          </a:r>
        </a:p>
      </xdr:txBody>
    </xdr:sp>
    <xdr:clientData/>
  </xdr:twoCellAnchor>
  <xdr:twoCellAnchor editAs="oneCell">
    <xdr:from>
      <xdr:col>6</xdr:col>
      <xdr:colOff>0</xdr:colOff>
      <xdr:row>29</xdr:row>
      <xdr:rowOff>228600</xdr:rowOff>
    </xdr:from>
    <xdr:to>
      <xdr:col>6</xdr:col>
      <xdr:colOff>1798403</xdr:colOff>
      <xdr:row>31</xdr:row>
      <xdr:rowOff>76201</xdr:rowOff>
    </xdr:to>
    <xdr:sp macro="" textlink="">
      <xdr:nvSpPr>
        <xdr:cNvPr id="19593" name="Check Box 137" hidden="1">
          <a:extLst>
            <a:ext uri="{63B3BB69-23CF-44E3-9099-C40C66FF867C}">
              <a14:compatExt xmlns:a14="http://schemas.microsoft.com/office/drawing/2010/main" spid="_x0000_s19593"/>
            </a:ext>
            <a:ext uri="{FF2B5EF4-FFF2-40B4-BE49-F238E27FC236}">
              <a16:creationId xmlns:a16="http://schemas.microsoft.com/office/drawing/2014/main" id="{00000000-0008-0000-0200-00008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137</a:t>
          </a:r>
        </a:p>
      </xdr:txBody>
    </xdr:sp>
    <xdr:clientData/>
  </xdr:twoCellAnchor>
  <xdr:twoCellAnchor editAs="oneCell">
    <xdr:from>
      <xdr:col>6</xdr:col>
      <xdr:colOff>0</xdr:colOff>
      <xdr:row>30</xdr:row>
      <xdr:rowOff>228600</xdr:rowOff>
    </xdr:from>
    <xdr:to>
      <xdr:col>6</xdr:col>
      <xdr:colOff>1798403</xdr:colOff>
      <xdr:row>32</xdr:row>
      <xdr:rowOff>76197</xdr:rowOff>
    </xdr:to>
    <xdr:sp macro="" textlink="">
      <xdr:nvSpPr>
        <xdr:cNvPr id="19594" name="Check Box 138" hidden="1">
          <a:extLst>
            <a:ext uri="{63B3BB69-23CF-44E3-9099-C40C66FF867C}">
              <a14:compatExt xmlns:a14="http://schemas.microsoft.com/office/drawing/2010/main" spid="_x0000_s19594"/>
            </a:ext>
            <a:ext uri="{FF2B5EF4-FFF2-40B4-BE49-F238E27FC236}">
              <a16:creationId xmlns:a16="http://schemas.microsoft.com/office/drawing/2014/main" id="{00000000-0008-0000-0200-00008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138</a:t>
          </a:r>
        </a:p>
      </xdr:txBody>
    </xdr:sp>
    <xdr:clientData/>
  </xdr:twoCellAnchor>
  <xdr:twoCellAnchor editAs="oneCell">
    <xdr:from>
      <xdr:col>6</xdr:col>
      <xdr:colOff>0</xdr:colOff>
      <xdr:row>31</xdr:row>
      <xdr:rowOff>203200</xdr:rowOff>
    </xdr:from>
    <xdr:to>
      <xdr:col>6</xdr:col>
      <xdr:colOff>1798403</xdr:colOff>
      <xdr:row>33</xdr:row>
      <xdr:rowOff>50800</xdr:rowOff>
    </xdr:to>
    <xdr:sp macro="" textlink="">
      <xdr:nvSpPr>
        <xdr:cNvPr id="19595" name="Check Box 139" hidden="1">
          <a:extLst>
            <a:ext uri="{63B3BB69-23CF-44E3-9099-C40C66FF867C}">
              <a14:compatExt xmlns:a14="http://schemas.microsoft.com/office/drawing/2010/main" spid="_x0000_s19595"/>
            </a:ext>
            <a:ext uri="{FF2B5EF4-FFF2-40B4-BE49-F238E27FC236}">
              <a16:creationId xmlns:a16="http://schemas.microsoft.com/office/drawing/2014/main" id="{00000000-0008-0000-0200-00008B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139</a:t>
          </a:r>
        </a:p>
      </xdr:txBody>
    </xdr:sp>
    <xdr:clientData/>
  </xdr:twoCellAnchor>
  <xdr:twoCellAnchor editAs="oneCell">
    <xdr:from>
      <xdr:col>6</xdr:col>
      <xdr:colOff>0</xdr:colOff>
      <xdr:row>32</xdr:row>
      <xdr:rowOff>241300</xdr:rowOff>
    </xdr:from>
    <xdr:to>
      <xdr:col>6</xdr:col>
      <xdr:colOff>1798403</xdr:colOff>
      <xdr:row>34</xdr:row>
      <xdr:rowOff>76203</xdr:rowOff>
    </xdr:to>
    <xdr:sp macro="" textlink="">
      <xdr:nvSpPr>
        <xdr:cNvPr id="19596" name="Check Box 140" hidden="1">
          <a:extLst>
            <a:ext uri="{63B3BB69-23CF-44E3-9099-C40C66FF867C}">
              <a14:compatExt xmlns:a14="http://schemas.microsoft.com/office/drawing/2010/main" spid="_x0000_s19596"/>
            </a:ext>
            <a:ext uri="{FF2B5EF4-FFF2-40B4-BE49-F238E27FC236}">
              <a16:creationId xmlns:a16="http://schemas.microsoft.com/office/drawing/2014/main" id="{00000000-0008-0000-0200-00008C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140</a:t>
          </a:r>
        </a:p>
      </xdr:txBody>
    </xdr:sp>
    <xdr:clientData/>
  </xdr:twoCellAnchor>
  <xdr:twoCellAnchor editAs="oneCell">
    <xdr:from>
      <xdr:col>6</xdr:col>
      <xdr:colOff>0</xdr:colOff>
      <xdr:row>33</xdr:row>
      <xdr:rowOff>241300</xdr:rowOff>
    </xdr:from>
    <xdr:to>
      <xdr:col>6</xdr:col>
      <xdr:colOff>1798403</xdr:colOff>
      <xdr:row>35</xdr:row>
      <xdr:rowOff>101601</xdr:rowOff>
    </xdr:to>
    <xdr:sp macro="" textlink="">
      <xdr:nvSpPr>
        <xdr:cNvPr id="19597" name="Check Box 141" hidden="1">
          <a:extLst>
            <a:ext uri="{63B3BB69-23CF-44E3-9099-C40C66FF867C}">
              <a14:compatExt xmlns:a14="http://schemas.microsoft.com/office/drawing/2010/main" spid="_x0000_s19597"/>
            </a:ext>
            <a:ext uri="{FF2B5EF4-FFF2-40B4-BE49-F238E27FC236}">
              <a16:creationId xmlns:a16="http://schemas.microsoft.com/office/drawing/2014/main" id="{00000000-0008-0000-0200-00008D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141</a:t>
          </a:r>
        </a:p>
      </xdr:txBody>
    </xdr:sp>
    <xdr:clientData/>
  </xdr:twoCellAnchor>
  <xdr:twoCellAnchor editAs="oneCell">
    <xdr:from>
      <xdr:col>6</xdr:col>
      <xdr:colOff>0</xdr:colOff>
      <xdr:row>34</xdr:row>
      <xdr:rowOff>266700</xdr:rowOff>
    </xdr:from>
    <xdr:to>
      <xdr:col>6</xdr:col>
      <xdr:colOff>1798403</xdr:colOff>
      <xdr:row>36</xdr:row>
      <xdr:rowOff>126998</xdr:rowOff>
    </xdr:to>
    <xdr:sp macro="" textlink="">
      <xdr:nvSpPr>
        <xdr:cNvPr id="19598" name="Check Box 142" hidden="1">
          <a:extLst>
            <a:ext uri="{63B3BB69-23CF-44E3-9099-C40C66FF867C}">
              <a14:compatExt xmlns:a14="http://schemas.microsoft.com/office/drawing/2010/main" spid="_x0000_s19598"/>
            </a:ext>
            <a:ext uri="{FF2B5EF4-FFF2-40B4-BE49-F238E27FC236}">
              <a16:creationId xmlns:a16="http://schemas.microsoft.com/office/drawing/2014/main" id="{00000000-0008-0000-0200-00008E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142</a:t>
          </a:r>
        </a:p>
      </xdr:txBody>
    </xdr:sp>
    <xdr:clientData/>
  </xdr:twoCellAnchor>
  <xdr:twoCellAnchor editAs="oneCell">
    <xdr:from>
      <xdr:col>6</xdr:col>
      <xdr:colOff>0</xdr:colOff>
      <xdr:row>35</xdr:row>
      <xdr:rowOff>241300</xdr:rowOff>
    </xdr:from>
    <xdr:to>
      <xdr:col>6</xdr:col>
      <xdr:colOff>1798403</xdr:colOff>
      <xdr:row>36</xdr:row>
      <xdr:rowOff>413896</xdr:rowOff>
    </xdr:to>
    <xdr:sp macro="" textlink="">
      <xdr:nvSpPr>
        <xdr:cNvPr id="19599" name="Check Box 143" hidden="1">
          <a:extLst>
            <a:ext uri="{63B3BB69-23CF-44E3-9099-C40C66FF867C}">
              <a14:compatExt xmlns:a14="http://schemas.microsoft.com/office/drawing/2010/main" spid="_x0000_s19599"/>
            </a:ext>
            <a:ext uri="{FF2B5EF4-FFF2-40B4-BE49-F238E27FC236}">
              <a16:creationId xmlns:a16="http://schemas.microsoft.com/office/drawing/2014/main" id="{00000000-0008-0000-0200-00008F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143</a:t>
          </a:r>
        </a:p>
      </xdr:txBody>
    </xdr:sp>
    <xdr:clientData/>
  </xdr:twoCellAnchor>
  <xdr:twoCellAnchor editAs="oneCell">
    <xdr:from>
      <xdr:col>6</xdr:col>
      <xdr:colOff>0</xdr:colOff>
      <xdr:row>36</xdr:row>
      <xdr:rowOff>241300</xdr:rowOff>
    </xdr:from>
    <xdr:to>
      <xdr:col>6</xdr:col>
      <xdr:colOff>1798403</xdr:colOff>
      <xdr:row>37</xdr:row>
      <xdr:rowOff>288976</xdr:rowOff>
    </xdr:to>
    <xdr:sp macro="" textlink="">
      <xdr:nvSpPr>
        <xdr:cNvPr id="19600" name="Check Box 144" hidden="1">
          <a:extLst>
            <a:ext uri="{63B3BB69-23CF-44E3-9099-C40C66FF867C}">
              <a14:compatExt xmlns:a14="http://schemas.microsoft.com/office/drawing/2010/main" spid="_x0000_s19600"/>
            </a:ext>
            <a:ext uri="{FF2B5EF4-FFF2-40B4-BE49-F238E27FC236}">
              <a16:creationId xmlns:a16="http://schemas.microsoft.com/office/drawing/2014/main" id="{00000000-0008-0000-0200-000090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144</a:t>
          </a:r>
        </a:p>
      </xdr:txBody>
    </xdr:sp>
    <xdr:clientData/>
  </xdr:twoCellAnchor>
  <xdr:twoCellAnchor editAs="oneCell">
    <xdr:from>
      <xdr:col>6</xdr:col>
      <xdr:colOff>0</xdr:colOff>
      <xdr:row>38</xdr:row>
      <xdr:rowOff>101600</xdr:rowOff>
    </xdr:from>
    <xdr:to>
      <xdr:col>6</xdr:col>
      <xdr:colOff>1798403</xdr:colOff>
      <xdr:row>39</xdr:row>
      <xdr:rowOff>68288</xdr:rowOff>
    </xdr:to>
    <xdr:sp macro="" textlink="">
      <xdr:nvSpPr>
        <xdr:cNvPr id="19601" name="Check Box 145" hidden="1">
          <a:extLst>
            <a:ext uri="{63B3BB69-23CF-44E3-9099-C40C66FF867C}">
              <a14:compatExt xmlns:a14="http://schemas.microsoft.com/office/drawing/2010/main" spid="_x0000_s19601"/>
            </a:ext>
            <a:ext uri="{FF2B5EF4-FFF2-40B4-BE49-F238E27FC236}">
              <a16:creationId xmlns:a16="http://schemas.microsoft.com/office/drawing/2014/main" id="{00000000-0008-0000-0200-00009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145</a:t>
          </a:r>
        </a:p>
      </xdr:txBody>
    </xdr:sp>
    <xdr:clientData/>
  </xdr:twoCellAnchor>
  <xdr:twoCellAnchor editAs="oneCell">
    <xdr:from>
      <xdr:col>6</xdr:col>
      <xdr:colOff>0</xdr:colOff>
      <xdr:row>38</xdr:row>
      <xdr:rowOff>571500</xdr:rowOff>
    </xdr:from>
    <xdr:to>
      <xdr:col>6</xdr:col>
      <xdr:colOff>1798403</xdr:colOff>
      <xdr:row>40</xdr:row>
      <xdr:rowOff>201118</xdr:rowOff>
    </xdr:to>
    <xdr:sp macro="" textlink="">
      <xdr:nvSpPr>
        <xdr:cNvPr id="19662" name="Check Box 206" hidden="1">
          <a:extLst>
            <a:ext uri="{63B3BB69-23CF-44E3-9099-C40C66FF867C}">
              <a14:compatExt xmlns:a14="http://schemas.microsoft.com/office/drawing/2010/main" spid="_x0000_s19662"/>
            </a:ext>
            <a:ext uri="{FF2B5EF4-FFF2-40B4-BE49-F238E27FC236}">
              <a16:creationId xmlns:a16="http://schemas.microsoft.com/office/drawing/2014/main" id="{00000000-0008-0000-0200-0000CE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206</a:t>
          </a:r>
        </a:p>
      </xdr:txBody>
    </xdr:sp>
    <xdr:clientData/>
  </xdr:twoCellAnchor>
  <xdr:twoCellAnchor editAs="oneCell">
    <xdr:from>
      <xdr:col>6</xdr:col>
      <xdr:colOff>0</xdr:colOff>
      <xdr:row>39</xdr:row>
      <xdr:rowOff>228600</xdr:rowOff>
    </xdr:from>
    <xdr:to>
      <xdr:col>6</xdr:col>
      <xdr:colOff>1798403</xdr:colOff>
      <xdr:row>41</xdr:row>
      <xdr:rowOff>101601</xdr:rowOff>
    </xdr:to>
    <xdr:sp macro="" textlink="">
      <xdr:nvSpPr>
        <xdr:cNvPr id="19663" name="Check Box 207" hidden="1">
          <a:extLst>
            <a:ext uri="{63B3BB69-23CF-44E3-9099-C40C66FF867C}">
              <a14:compatExt xmlns:a14="http://schemas.microsoft.com/office/drawing/2010/main" spid="_x0000_s19663"/>
            </a:ext>
            <a:ext uri="{FF2B5EF4-FFF2-40B4-BE49-F238E27FC236}">
              <a16:creationId xmlns:a16="http://schemas.microsoft.com/office/drawing/2014/main" id="{00000000-0008-0000-0200-0000CF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207</a:t>
          </a:r>
        </a:p>
      </xdr:txBody>
    </xdr:sp>
    <xdr:clientData/>
  </xdr:twoCellAnchor>
  <xdr:twoCellAnchor editAs="oneCell">
    <xdr:from>
      <xdr:col>6</xdr:col>
      <xdr:colOff>0</xdr:colOff>
      <xdr:row>40</xdr:row>
      <xdr:rowOff>241300</xdr:rowOff>
    </xdr:from>
    <xdr:to>
      <xdr:col>6</xdr:col>
      <xdr:colOff>1798403</xdr:colOff>
      <xdr:row>42</xdr:row>
      <xdr:rowOff>101602</xdr:rowOff>
    </xdr:to>
    <xdr:sp macro="" textlink="">
      <xdr:nvSpPr>
        <xdr:cNvPr id="19664" name="Check Box 208" hidden="1">
          <a:extLst>
            <a:ext uri="{63B3BB69-23CF-44E3-9099-C40C66FF867C}">
              <a14:compatExt xmlns:a14="http://schemas.microsoft.com/office/drawing/2010/main" spid="_x0000_s19664"/>
            </a:ext>
            <a:ext uri="{FF2B5EF4-FFF2-40B4-BE49-F238E27FC236}">
              <a16:creationId xmlns:a16="http://schemas.microsoft.com/office/drawing/2014/main" id="{00000000-0008-0000-0200-0000D0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208</a:t>
          </a:r>
        </a:p>
      </xdr:txBody>
    </xdr:sp>
    <xdr:clientData/>
  </xdr:twoCellAnchor>
  <xdr:twoCellAnchor editAs="oneCell">
    <xdr:from>
      <xdr:col>6</xdr:col>
      <xdr:colOff>0</xdr:colOff>
      <xdr:row>41</xdr:row>
      <xdr:rowOff>254000</xdr:rowOff>
    </xdr:from>
    <xdr:to>
      <xdr:col>6</xdr:col>
      <xdr:colOff>1798403</xdr:colOff>
      <xdr:row>43</xdr:row>
      <xdr:rowOff>114299</xdr:rowOff>
    </xdr:to>
    <xdr:sp macro="" textlink="">
      <xdr:nvSpPr>
        <xdr:cNvPr id="19665" name="Check Box 209" hidden="1">
          <a:extLst>
            <a:ext uri="{63B3BB69-23CF-44E3-9099-C40C66FF867C}">
              <a14:compatExt xmlns:a14="http://schemas.microsoft.com/office/drawing/2010/main" spid="_x0000_s19665"/>
            </a:ext>
            <a:ext uri="{FF2B5EF4-FFF2-40B4-BE49-F238E27FC236}">
              <a16:creationId xmlns:a16="http://schemas.microsoft.com/office/drawing/2014/main" id="{00000000-0008-0000-0200-0000D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209</a:t>
          </a:r>
        </a:p>
      </xdr:txBody>
    </xdr:sp>
    <xdr:clientData/>
  </xdr:twoCellAnchor>
  <xdr:twoCellAnchor editAs="oneCell">
    <xdr:from>
      <xdr:col>6</xdr:col>
      <xdr:colOff>0</xdr:colOff>
      <xdr:row>45</xdr:row>
      <xdr:rowOff>241300</xdr:rowOff>
    </xdr:from>
    <xdr:to>
      <xdr:col>6</xdr:col>
      <xdr:colOff>1798403</xdr:colOff>
      <xdr:row>47</xdr:row>
      <xdr:rowOff>101599</xdr:rowOff>
    </xdr:to>
    <xdr:sp macro="" textlink="">
      <xdr:nvSpPr>
        <xdr:cNvPr id="19666" name="Check Box 210" hidden="1">
          <a:extLst>
            <a:ext uri="{63B3BB69-23CF-44E3-9099-C40C66FF867C}">
              <a14:compatExt xmlns:a14="http://schemas.microsoft.com/office/drawing/2010/main" spid="_x0000_s19666"/>
            </a:ext>
            <a:ext uri="{FF2B5EF4-FFF2-40B4-BE49-F238E27FC236}">
              <a16:creationId xmlns:a16="http://schemas.microsoft.com/office/drawing/2014/main" id="{00000000-0008-0000-0200-0000D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210</a:t>
          </a:r>
        </a:p>
      </xdr:txBody>
    </xdr:sp>
    <xdr:clientData/>
  </xdr:twoCellAnchor>
  <xdr:twoCellAnchor editAs="oneCell">
    <xdr:from>
      <xdr:col>6</xdr:col>
      <xdr:colOff>0</xdr:colOff>
      <xdr:row>46</xdr:row>
      <xdr:rowOff>203200</xdr:rowOff>
    </xdr:from>
    <xdr:to>
      <xdr:col>6</xdr:col>
      <xdr:colOff>1798403</xdr:colOff>
      <xdr:row>48</xdr:row>
      <xdr:rowOff>76200</xdr:rowOff>
    </xdr:to>
    <xdr:sp macro="" textlink="">
      <xdr:nvSpPr>
        <xdr:cNvPr id="19667" name="Check Box 211" hidden="1">
          <a:extLst>
            <a:ext uri="{63B3BB69-23CF-44E3-9099-C40C66FF867C}">
              <a14:compatExt xmlns:a14="http://schemas.microsoft.com/office/drawing/2010/main" spid="_x0000_s19667"/>
            </a:ext>
            <a:ext uri="{FF2B5EF4-FFF2-40B4-BE49-F238E27FC236}">
              <a16:creationId xmlns:a16="http://schemas.microsoft.com/office/drawing/2014/main" id="{00000000-0008-0000-0200-0000D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211</a:t>
          </a:r>
        </a:p>
      </xdr:txBody>
    </xdr:sp>
    <xdr:clientData/>
  </xdr:twoCellAnchor>
  <xdr:twoCellAnchor editAs="oneCell">
    <xdr:from>
      <xdr:col>6</xdr:col>
      <xdr:colOff>0</xdr:colOff>
      <xdr:row>47</xdr:row>
      <xdr:rowOff>241300</xdr:rowOff>
    </xdr:from>
    <xdr:to>
      <xdr:col>6</xdr:col>
      <xdr:colOff>1798403</xdr:colOff>
      <xdr:row>49</xdr:row>
      <xdr:rowOff>101600</xdr:rowOff>
    </xdr:to>
    <xdr:sp macro="" textlink="">
      <xdr:nvSpPr>
        <xdr:cNvPr id="19668" name="Check Box 212" hidden="1">
          <a:extLst>
            <a:ext uri="{63B3BB69-23CF-44E3-9099-C40C66FF867C}">
              <a14:compatExt xmlns:a14="http://schemas.microsoft.com/office/drawing/2010/main" spid="_x0000_s19668"/>
            </a:ext>
            <a:ext uri="{FF2B5EF4-FFF2-40B4-BE49-F238E27FC236}">
              <a16:creationId xmlns:a16="http://schemas.microsoft.com/office/drawing/2014/main" id="{00000000-0008-0000-0200-0000D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212</a:t>
          </a:r>
        </a:p>
      </xdr:txBody>
    </xdr:sp>
    <xdr:clientData/>
  </xdr:twoCellAnchor>
  <xdr:twoCellAnchor editAs="oneCell">
    <xdr:from>
      <xdr:col>6</xdr:col>
      <xdr:colOff>0</xdr:colOff>
      <xdr:row>48</xdr:row>
      <xdr:rowOff>292100</xdr:rowOff>
    </xdr:from>
    <xdr:to>
      <xdr:col>6</xdr:col>
      <xdr:colOff>1798403</xdr:colOff>
      <xdr:row>50</xdr:row>
      <xdr:rowOff>45384</xdr:rowOff>
    </xdr:to>
    <xdr:sp macro="" textlink="">
      <xdr:nvSpPr>
        <xdr:cNvPr id="19669" name="Check Box 213" hidden="1">
          <a:extLst>
            <a:ext uri="{63B3BB69-23CF-44E3-9099-C40C66FF867C}">
              <a14:compatExt xmlns:a14="http://schemas.microsoft.com/office/drawing/2010/main" spid="_x0000_s19669"/>
            </a:ext>
            <a:ext uri="{FF2B5EF4-FFF2-40B4-BE49-F238E27FC236}">
              <a16:creationId xmlns:a16="http://schemas.microsoft.com/office/drawing/2014/main" id="{00000000-0008-0000-0200-0000D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213</a:t>
          </a:r>
        </a:p>
      </xdr:txBody>
    </xdr:sp>
    <xdr:clientData/>
  </xdr:twoCellAnchor>
  <xdr:twoCellAnchor editAs="oneCell">
    <xdr:from>
      <xdr:col>6</xdr:col>
      <xdr:colOff>0</xdr:colOff>
      <xdr:row>50</xdr:row>
      <xdr:rowOff>38100</xdr:rowOff>
    </xdr:from>
    <xdr:to>
      <xdr:col>6</xdr:col>
      <xdr:colOff>1798403</xdr:colOff>
      <xdr:row>51</xdr:row>
      <xdr:rowOff>196540</xdr:rowOff>
    </xdr:to>
    <xdr:sp macro="" textlink="">
      <xdr:nvSpPr>
        <xdr:cNvPr id="19671" name="Check Box 215" hidden="1">
          <a:extLst>
            <a:ext uri="{63B3BB69-23CF-44E3-9099-C40C66FF867C}">
              <a14:compatExt xmlns:a14="http://schemas.microsoft.com/office/drawing/2010/main" spid="_x0000_s19671"/>
            </a:ext>
            <a:ext uri="{FF2B5EF4-FFF2-40B4-BE49-F238E27FC236}">
              <a16:creationId xmlns:a16="http://schemas.microsoft.com/office/drawing/2014/main" id="{00000000-0008-0000-0200-0000D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215</a:t>
          </a:r>
        </a:p>
      </xdr:txBody>
    </xdr:sp>
    <xdr:clientData/>
  </xdr:twoCellAnchor>
  <xdr:twoCellAnchor editAs="oneCell">
    <xdr:from>
      <xdr:col>6</xdr:col>
      <xdr:colOff>0</xdr:colOff>
      <xdr:row>50</xdr:row>
      <xdr:rowOff>406400</xdr:rowOff>
    </xdr:from>
    <xdr:to>
      <xdr:col>6</xdr:col>
      <xdr:colOff>1798403</xdr:colOff>
      <xdr:row>52</xdr:row>
      <xdr:rowOff>211738</xdr:rowOff>
    </xdr:to>
    <xdr:sp macro="" textlink="">
      <xdr:nvSpPr>
        <xdr:cNvPr id="19672" name="Check Box 216" hidden="1">
          <a:extLst>
            <a:ext uri="{63B3BB69-23CF-44E3-9099-C40C66FF867C}">
              <a14:compatExt xmlns:a14="http://schemas.microsoft.com/office/drawing/2010/main" spid="_x0000_s19672"/>
            </a:ext>
            <a:ext uri="{FF2B5EF4-FFF2-40B4-BE49-F238E27FC236}">
              <a16:creationId xmlns:a16="http://schemas.microsoft.com/office/drawing/2014/main" id="{00000000-0008-0000-0200-0000D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216</a:t>
          </a:r>
        </a:p>
      </xdr:txBody>
    </xdr:sp>
    <xdr:clientData/>
  </xdr:twoCellAnchor>
  <xdr:twoCellAnchor editAs="oneCell">
    <xdr:from>
      <xdr:col>6</xdr:col>
      <xdr:colOff>0</xdr:colOff>
      <xdr:row>51</xdr:row>
      <xdr:rowOff>393700</xdr:rowOff>
    </xdr:from>
    <xdr:to>
      <xdr:col>6</xdr:col>
      <xdr:colOff>1798403</xdr:colOff>
      <xdr:row>53</xdr:row>
      <xdr:rowOff>170096</xdr:rowOff>
    </xdr:to>
    <xdr:sp macro="" textlink="">
      <xdr:nvSpPr>
        <xdr:cNvPr id="19673" name="Check Box 217" hidden="1">
          <a:extLst>
            <a:ext uri="{63B3BB69-23CF-44E3-9099-C40C66FF867C}">
              <a14:compatExt xmlns:a14="http://schemas.microsoft.com/office/drawing/2010/main" spid="_x0000_s19673"/>
            </a:ext>
            <a:ext uri="{FF2B5EF4-FFF2-40B4-BE49-F238E27FC236}">
              <a16:creationId xmlns:a16="http://schemas.microsoft.com/office/drawing/2014/main" id="{00000000-0008-0000-0200-0000D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217</a:t>
          </a:r>
        </a:p>
      </xdr:txBody>
    </xdr:sp>
    <xdr:clientData/>
  </xdr:twoCellAnchor>
  <xdr:twoCellAnchor editAs="oneCell">
    <xdr:from>
      <xdr:col>6</xdr:col>
      <xdr:colOff>0</xdr:colOff>
      <xdr:row>52</xdr:row>
      <xdr:rowOff>368300</xdr:rowOff>
    </xdr:from>
    <xdr:to>
      <xdr:col>6</xdr:col>
      <xdr:colOff>1798403</xdr:colOff>
      <xdr:row>54</xdr:row>
      <xdr:rowOff>206322</xdr:rowOff>
    </xdr:to>
    <xdr:sp macro="" textlink="">
      <xdr:nvSpPr>
        <xdr:cNvPr id="19674" name="Check Box 218" hidden="1">
          <a:extLst>
            <a:ext uri="{63B3BB69-23CF-44E3-9099-C40C66FF867C}">
              <a14:compatExt xmlns:a14="http://schemas.microsoft.com/office/drawing/2010/main" spid="_x0000_s19674"/>
            </a:ext>
            <a:ext uri="{FF2B5EF4-FFF2-40B4-BE49-F238E27FC236}">
              <a16:creationId xmlns:a16="http://schemas.microsoft.com/office/drawing/2014/main" id="{00000000-0008-0000-0200-0000D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218</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42</xdr:row>
          <xdr:rowOff>257175</xdr:rowOff>
        </xdr:from>
        <xdr:to>
          <xdr:col>6</xdr:col>
          <xdr:colOff>1819275</xdr:colOff>
          <xdr:row>44</xdr:row>
          <xdr:rowOff>123825</xdr:rowOff>
        </xdr:to>
        <xdr:sp macro="" textlink="">
          <xdr:nvSpPr>
            <xdr:cNvPr id="19738" name="Check Box 282" hidden="1">
              <a:extLst>
                <a:ext uri="{63B3BB69-23CF-44E3-9099-C40C66FF867C}">
                  <a14:compatExt spid="_x0000_s19738"/>
                </a:ext>
                <a:ext uri="{FF2B5EF4-FFF2-40B4-BE49-F238E27FC236}">
                  <a16:creationId xmlns:a16="http://schemas.microsoft.com/office/drawing/2014/main" id="{00000000-0008-0000-0100-00001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228600</xdr:rowOff>
        </xdr:from>
        <xdr:to>
          <xdr:col>6</xdr:col>
          <xdr:colOff>1819275</xdr:colOff>
          <xdr:row>45</xdr:row>
          <xdr:rowOff>104775</xdr:rowOff>
        </xdr:to>
        <xdr:sp macro="" textlink="">
          <xdr:nvSpPr>
            <xdr:cNvPr id="19739" name="Check Box 283" hidden="1">
              <a:extLst>
                <a:ext uri="{63B3BB69-23CF-44E3-9099-C40C66FF867C}">
                  <a14:compatExt spid="_x0000_s19739"/>
                </a:ext>
                <a:ext uri="{FF2B5EF4-FFF2-40B4-BE49-F238E27FC236}">
                  <a16:creationId xmlns:a16="http://schemas.microsoft.com/office/drawing/2014/main" id="{00000000-0008-0000-0100-00001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228600</xdr:rowOff>
        </xdr:from>
        <xdr:to>
          <xdr:col>6</xdr:col>
          <xdr:colOff>1819275</xdr:colOff>
          <xdr:row>46</xdr:row>
          <xdr:rowOff>104775</xdr:rowOff>
        </xdr:to>
        <xdr:sp macro="" textlink="">
          <xdr:nvSpPr>
            <xdr:cNvPr id="19740" name="Check Box 284" hidden="1">
              <a:extLst>
                <a:ext uri="{63B3BB69-23CF-44E3-9099-C40C66FF867C}">
                  <a14:compatExt spid="_x0000_s19740"/>
                </a:ext>
                <a:ext uri="{FF2B5EF4-FFF2-40B4-BE49-F238E27FC236}">
                  <a16:creationId xmlns:a16="http://schemas.microsoft.com/office/drawing/2014/main" id="{00000000-0008-0000-0100-00001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390525</xdr:rowOff>
        </xdr:from>
        <xdr:to>
          <xdr:col>6</xdr:col>
          <xdr:colOff>1819275</xdr:colOff>
          <xdr:row>25</xdr:row>
          <xdr:rowOff>85725</xdr:rowOff>
        </xdr:to>
        <xdr:sp macro="" textlink="">
          <xdr:nvSpPr>
            <xdr:cNvPr id="19741" name="Check Box 285" hidden="1">
              <a:extLst>
                <a:ext uri="{63B3BB69-23CF-44E3-9099-C40C66FF867C}">
                  <a14:compatExt spid="_x0000_s19741"/>
                </a:ext>
                <a:ext uri="{FF2B5EF4-FFF2-40B4-BE49-F238E27FC236}">
                  <a16:creationId xmlns:a16="http://schemas.microsoft.com/office/drawing/2014/main" id="{00000000-0008-0000-0100-00001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238125</xdr:rowOff>
        </xdr:from>
        <xdr:to>
          <xdr:col>6</xdr:col>
          <xdr:colOff>1819275</xdr:colOff>
          <xdr:row>26</xdr:row>
          <xdr:rowOff>104775</xdr:rowOff>
        </xdr:to>
        <xdr:sp macro="" textlink="">
          <xdr:nvSpPr>
            <xdr:cNvPr id="19742" name="Check Box 286" hidden="1">
              <a:extLst>
                <a:ext uri="{63B3BB69-23CF-44E3-9099-C40C66FF867C}">
                  <a14:compatExt spid="_x0000_s19742"/>
                </a:ext>
                <a:ext uri="{FF2B5EF4-FFF2-40B4-BE49-F238E27FC236}">
                  <a16:creationId xmlns:a16="http://schemas.microsoft.com/office/drawing/2014/main" id="{00000000-0008-0000-0100-00001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238125</xdr:rowOff>
        </xdr:from>
        <xdr:to>
          <xdr:col>6</xdr:col>
          <xdr:colOff>1819275</xdr:colOff>
          <xdr:row>27</xdr:row>
          <xdr:rowOff>104775</xdr:rowOff>
        </xdr:to>
        <xdr:sp macro="" textlink="">
          <xdr:nvSpPr>
            <xdr:cNvPr id="19743" name="Check Box 287" hidden="1">
              <a:extLst>
                <a:ext uri="{63B3BB69-23CF-44E3-9099-C40C66FF867C}">
                  <a14:compatExt spid="_x0000_s19743"/>
                </a:ext>
                <a:ext uri="{FF2B5EF4-FFF2-40B4-BE49-F238E27FC236}">
                  <a16:creationId xmlns:a16="http://schemas.microsoft.com/office/drawing/2014/main" id="{00000000-0008-0000-0100-00001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190500</xdr:rowOff>
        </xdr:from>
        <xdr:to>
          <xdr:col>6</xdr:col>
          <xdr:colOff>1819275</xdr:colOff>
          <xdr:row>29</xdr:row>
          <xdr:rowOff>66675</xdr:rowOff>
        </xdr:to>
        <xdr:sp macro="" textlink="">
          <xdr:nvSpPr>
            <xdr:cNvPr id="19744" name="Check Box 288" hidden="1">
              <a:extLst>
                <a:ext uri="{63B3BB69-23CF-44E3-9099-C40C66FF867C}">
                  <a14:compatExt spid="_x0000_s19744"/>
                </a:ext>
                <a:ext uri="{FF2B5EF4-FFF2-40B4-BE49-F238E27FC236}">
                  <a16:creationId xmlns:a16="http://schemas.microsoft.com/office/drawing/2014/main" id="{00000000-0008-0000-0100-00002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228600</xdr:rowOff>
        </xdr:from>
        <xdr:to>
          <xdr:col>6</xdr:col>
          <xdr:colOff>1819275</xdr:colOff>
          <xdr:row>30</xdr:row>
          <xdr:rowOff>104775</xdr:rowOff>
        </xdr:to>
        <xdr:sp macro="" textlink="">
          <xdr:nvSpPr>
            <xdr:cNvPr id="19745" name="Check Box 289" hidden="1">
              <a:extLst>
                <a:ext uri="{63B3BB69-23CF-44E3-9099-C40C66FF867C}">
                  <a14:compatExt spid="_x0000_s19745"/>
                </a:ext>
                <a:ext uri="{FF2B5EF4-FFF2-40B4-BE49-F238E27FC236}">
                  <a16:creationId xmlns:a16="http://schemas.microsoft.com/office/drawing/2014/main" id="{00000000-0008-0000-0100-00002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228600</xdr:rowOff>
        </xdr:from>
        <xdr:to>
          <xdr:col>6</xdr:col>
          <xdr:colOff>1819275</xdr:colOff>
          <xdr:row>31</xdr:row>
          <xdr:rowOff>85725</xdr:rowOff>
        </xdr:to>
        <xdr:sp macro="" textlink="">
          <xdr:nvSpPr>
            <xdr:cNvPr id="19746" name="Check Box 290" hidden="1">
              <a:extLst>
                <a:ext uri="{63B3BB69-23CF-44E3-9099-C40C66FF867C}">
                  <a14:compatExt spid="_x0000_s19746"/>
                </a:ext>
                <a:ext uri="{FF2B5EF4-FFF2-40B4-BE49-F238E27FC236}">
                  <a16:creationId xmlns:a16="http://schemas.microsoft.com/office/drawing/2014/main" id="{00000000-0008-0000-0100-00002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200025</xdr:rowOff>
        </xdr:from>
        <xdr:to>
          <xdr:col>6</xdr:col>
          <xdr:colOff>1819275</xdr:colOff>
          <xdr:row>33</xdr:row>
          <xdr:rowOff>38100</xdr:rowOff>
        </xdr:to>
        <xdr:sp macro="" textlink="">
          <xdr:nvSpPr>
            <xdr:cNvPr id="19747" name="Check Box 291" hidden="1">
              <a:extLst>
                <a:ext uri="{63B3BB69-23CF-44E3-9099-C40C66FF867C}">
                  <a14:compatExt spid="_x0000_s19747"/>
                </a:ext>
                <a:ext uri="{FF2B5EF4-FFF2-40B4-BE49-F238E27FC236}">
                  <a16:creationId xmlns:a16="http://schemas.microsoft.com/office/drawing/2014/main" id="{00000000-0008-0000-0100-00002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371475</xdr:rowOff>
        </xdr:from>
        <xdr:to>
          <xdr:col>6</xdr:col>
          <xdr:colOff>1819275</xdr:colOff>
          <xdr:row>25</xdr:row>
          <xdr:rowOff>38100</xdr:rowOff>
        </xdr:to>
        <xdr:sp macro="" textlink="">
          <xdr:nvSpPr>
            <xdr:cNvPr id="19748" name="Check Box 292" hidden="1">
              <a:extLst>
                <a:ext uri="{63B3BB69-23CF-44E3-9099-C40C66FF867C}">
                  <a14:compatExt spid="_x0000_s19748"/>
                </a:ext>
                <a:ext uri="{FF2B5EF4-FFF2-40B4-BE49-F238E27FC236}">
                  <a16:creationId xmlns:a16="http://schemas.microsoft.com/office/drawing/2014/main" id="{00000000-0008-0000-0100-00002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219075</xdr:rowOff>
        </xdr:from>
        <xdr:to>
          <xdr:col>6</xdr:col>
          <xdr:colOff>1819275</xdr:colOff>
          <xdr:row>26</xdr:row>
          <xdr:rowOff>104775</xdr:rowOff>
        </xdr:to>
        <xdr:sp macro="" textlink="">
          <xdr:nvSpPr>
            <xdr:cNvPr id="19749" name="Check Box 293" hidden="1">
              <a:extLst>
                <a:ext uri="{63B3BB69-23CF-44E3-9099-C40C66FF867C}">
                  <a14:compatExt spid="_x0000_s19749"/>
                </a:ext>
                <a:ext uri="{FF2B5EF4-FFF2-40B4-BE49-F238E27FC236}">
                  <a16:creationId xmlns:a16="http://schemas.microsoft.com/office/drawing/2014/main" id="{00000000-0008-0000-0100-00002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219075</xdr:rowOff>
        </xdr:from>
        <xdr:to>
          <xdr:col>6</xdr:col>
          <xdr:colOff>1819275</xdr:colOff>
          <xdr:row>27</xdr:row>
          <xdr:rowOff>85725</xdr:rowOff>
        </xdr:to>
        <xdr:sp macro="" textlink="">
          <xdr:nvSpPr>
            <xdr:cNvPr id="19750" name="Check Box 294" hidden="1">
              <a:extLst>
                <a:ext uri="{63B3BB69-23CF-44E3-9099-C40C66FF867C}">
                  <a14:compatExt spid="_x0000_s19750"/>
                </a:ext>
                <a:ext uri="{FF2B5EF4-FFF2-40B4-BE49-F238E27FC236}">
                  <a16:creationId xmlns:a16="http://schemas.microsoft.com/office/drawing/2014/main" id="{00000000-0008-0000-0100-00002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161925</xdr:rowOff>
        </xdr:from>
        <xdr:to>
          <xdr:col>6</xdr:col>
          <xdr:colOff>1819275</xdr:colOff>
          <xdr:row>29</xdr:row>
          <xdr:rowOff>38100</xdr:rowOff>
        </xdr:to>
        <xdr:sp macro="" textlink="">
          <xdr:nvSpPr>
            <xdr:cNvPr id="19751" name="Check Box 295" hidden="1">
              <a:extLst>
                <a:ext uri="{63B3BB69-23CF-44E3-9099-C40C66FF867C}">
                  <a14:compatExt spid="_x0000_s19751"/>
                </a:ext>
                <a:ext uri="{FF2B5EF4-FFF2-40B4-BE49-F238E27FC236}">
                  <a16:creationId xmlns:a16="http://schemas.microsoft.com/office/drawing/2014/main" id="{00000000-0008-0000-0100-00002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200025</xdr:rowOff>
        </xdr:from>
        <xdr:to>
          <xdr:col>6</xdr:col>
          <xdr:colOff>1819275</xdr:colOff>
          <xdr:row>30</xdr:row>
          <xdr:rowOff>85725</xdr:rowOff>
        </xdr:to>
        <xdr:sp macro="" textlink="">
          <xdr:nvSpPr>
            <xdr:cNvPr id="19752" name="Check Box 296" hidden="1">
              <a:extLst>
                <a:ext uri="{63B3BB69-23CF-44E3-9099-C40C66FF867C}">
                  <a14:compatExt spid="_x0000_s19752"/>
                </a:ext>
                <a:ext uri="{FF2B5EF4-FFF2-40B4-BE49-F238E27FC236}">
                  <a16:creationId xmlns:a16="http://schemas.microsoft.com/office/drawing/2014/main" id="{00000000-0008-0000-0100-00002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200025</xdr:rowOff>
        </xdr:from>
        <xdr:to>
          <xdr:col>6</xdr:col>
          <xdr:colOff>1819275</xdr:colOff>
          <xdr:row>31</xdr:row>
          <xdr:rowOff>38100</xdr:rowOff>
        </xdr:to>
        <xdr:sp macro="" textlink="">
          <xdr:nvSpPr>
            <xdr:cNvPr id="19753" name="Check Box 297" hidden="1">
              <a:extLst>
                <a:ext uri="{63B3BB69-23CF-44E3-9099-C40C66FF867C}">
                  <a14:compatExt spid="_x0000_s19753"/>
                </a:ext>
                <a:ext uri="{FF2B5EF4-FFF2-40B4-BE49-F238E27FC236}">
                  <a16:creationId xmlns:a16="http://schemas.microsoft.com/office/drawing/2014/main" id="{00000000-0008-0000-0100-00002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180975</xdr:rowOff>
        </xdr:from>
        <xdr:to>
          <xdr:col>6</xdr:col>
          <xdr:colOff>1819275</xdr:colOff>
          <xdr:row>33</xdr:row>
          <xdr:rowOff>38100</xdr:rowOff>
        </xdr:to>
        <xdr:sp macro="" textlink="">
          <xdr:nvSpPr>
            <xdr:cNvPr id="19754" name="Check Box 298" hidden="1">
              <a:extLst>
                <a:ext uri="{63B3BB69-23CF-44E3-9099-C40C66FF867C}">
                  <a14:compatExt spid="_x0000_s19754"/>
                </a:ext>
                <a:ext uri="{FF2B5EF4-FFF2-40B4-BE49-F238E27FC236}">
                  <a16:creationId xmlns:a16="http://schemas.microsoft.com/office/drawing/2014/main" id="{00000000-0008-0000-0100-00002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390525</xdr:rowOff>
        </xdr:from>
        <xdr:to>
          <xdr:col>6</xdr:col>
          <xdr:colOff>1819275</xdr:colOff>
          <xdr:row>25</xdr:row>
          <xdr:rowOff>85725</xdr:rowOff>
        </xdr:to>
        <xdr:sp macro="" textlink="">
          <xdr:nvSpPr>
            <xdr:cNvPr id="19755" name="Check Box 299" hidden="1">
              <a:extLst>
                <a:ext uri="{63B3BB69-23CF-44E3-9099-C40C66FF867C}">
                  <a14:compatExt spid="_x0000_s19755"/>
                </a:ext>
                <a:ext uri="{FF2B5EF4-FFF2-40B4-BE49-F238E27FC236}">
                  <a16:creationId xmlns:a16="http://schemas.microsoft.com/office/drawing/2014/main" id="{00000000-0008-0000-0100-00002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238125</xdr:rowOff>
        </xdr:from>
        <xdr:to>
          <xdr:col>6</xdr:col>
          <xdr:colOff>1819275</xdr:colOff>
          <xdr:row>26</xdr:row>
          <xdr:rowOff>104775</xdr:rowOff>
        </xdr:to>
        <xdr:sp macro="" textlink="">
          <xdr:nvSpPr>
            <xdr:cNvPr id="19756" name="Check Box 300" hidden="1">
              <a:extLst>
                <a:ext uri="{63B3BB69-23CF-44E3-9099-C40C66FF867C}">
                  <a14:compatExt spid="_x0000_s19756"/>
                </a:ext>
                <a:ext uri="{FF2B5EF4-FFF2-40B4-BE49-F238E27FC236}">
                  <a16:creationId xmlns:a16="http://schemas.microsoft.com/office/drawing/2014/main" id="{00000000-0008-0000-0100-00002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238125</xdr:rowOff>
        </xdr:from>
        <xdr:to>
          <xdr:col>6</xdr:col>
          <xdr:colOff>1819275</xdr:colOff>
          <xdr:row>27</xdr:row>
          <xdr:rowOff>104775</xdr:rowOff>
        </xdr:to>
        <xdr:sp macro="" textlink="">
          <xdr:nvSpPr>
            <xdr:cNvPr id="19757" name="Check Box 301" hidden="1">
              <a:extLst>
                <a:ext uri="{63B3BB69-23CF-44E3-9099-C40C66FF867C}">
                  <a14:compatExt spid="_x0000_s19757"/>
                </a:ext>
                <a:ext uri="{FF2B5EF4-FFF2-40B4-BE49-F238E27FC236}">
                  <a16:creationId xmlns:a16="http://schemas.microsoft.com/office/drawing/2014/main" id="{00000000-0008-0000-0100-00002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190500</xdr:rowOff>
        </xdr:from>
        <xdr:to>
          <xdr:col>6</xdr:col>
          <xdr:colOff>1819275</xdr:colOff>
          <xdr:row>29</xdr:row>
          <xdr:rowOff>66675</xdr:rowOff>
        </xdr:to>
        <xdr:sp macro="" textlink="">
          <xdr:nvSpPr>
            <xdr:cNvPr id="19758" name="Check Box 302" hidden="1">
              <a:extLst>
                <a:ext uri="{63B3BB69-23CF-44E3-9099-C40C66FF867C}">
                  <a14:compatExt spid="_x0000_s19758"/>
                </a:ext>
                <a:ext uri="{FF2B5EF4-FFF2-40B4-BE49-F238E27FC236}">
                  <a16:creationId xmlns:a16="http://schemas.microsoft.com/office/drawing/2014/main" id="{00000000-0008-0000-0100-00002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228600</xdr:rowOff>
        </xdr:from>
        <xdr:to>
          <xdr:col>6</xdr:col>
          <xdr:colOff>1819275</xdr:colOff>
          <xdr:row>30</xdr:row>
          <xdr:rowOff>104775</xdr:rowOff>
        </xdr:to>
        <xdr:sp macro="" textlink="">
          <xdr:nvSpPr>
            <xdr:cNvPr id="19759" name="Check Box 303" hidden="1">
              <a:extLst>
                <a:ext uri="{63B3BB69-23CF-44E3-9099-C40C66FF867C}">
                  <a14:compatExt spid="_x0000_s19759"/>
                </a:ext>
                <a:ext uri="{FF2B5EF4-FFF2-40B4-BE49-F238E27FC236}">
                  <a16:creationId xmlns:a16="http://schemas.microsoft.com/office/drawing/2014/main" id="{00000000-0008-0000-0100-00002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228600</xdr:rowOff>
        </xdr:from>
        <xdr:to>
          <xdr:col>6</xdr:col>
          <xdr:colOff>1819275</xdr:colOff>
          <xdr:row>31</xdr:row>
          <xdr:rowOff>85725</xdr:rowOff>
        </xdr:to>
        <xdr:sp macro="" textlink="">
          <xdr:nvSpPr>
            <xdr:cNvPr id="19760" name="Check Box 304" hidden="1">
              <a:extLst>
                <a:ext uri="{63B3BB69-23CF-44E3-9099-C40C66FF867C}">
                  <a14:compatExt spid="_x0000_s19760"/>
                </a:ext>
                <a:ext uri="{FF2B5EF4-FFF2-40B4-BE49-F238E27FC236}">
                  <a16:creationId xmlns:a16="http://schemas.microsoft.com/office/drawing/2014/main" id="{00000000-0008-0000-0100-00003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200025</xdr:rowOff>
        </xdr:from>
        <xdr:to>
          <xdr:col>6</xdr:col>
          <xdr:colOff>1819275</xdr:colOff>
          <xdr:row>33</xdr:row>
          <xdr:rowOff>38100</xdr:rowOff>
        </xdr:to>
        <xdr:sp macro="" textlink="">
          <xdr:nvSpPr>
            <xdr:cNvPr id="19761" name="Check Box 305" hidden="1">
              <a:extLst>
                <a:ext uri="{63B3BB69-23CF-44E3-9099-C40C66FF867C}">
                  <a14:compatExt spid="_x0000_s19761"/>
                </a:ext>
                <a:ext uri="{FF2B5EF4-FFF2-40B4-BE49-F238E27FC236}">
                  <a16:creationId xmlns:a16="http://schemas.microsoft.com/office/drawing/2014/main" id="{00000000-0008-0000-0100-00003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409575</xdr:rowOff>
        </xdr:from>
        <xdr:to>
          <xdr:col>6</xdr:col>
          <xdr:colOff>1819275</xdr:colOff>
          <xdr:row>25</xdr:row>
          <xdr:rowOff>104775</xdr:rowOff>
        </xdr:to>
        <xdr:sp macro="" textlink="">
          <xdr:nvSpPr>
            <xdr:cNvPr id="19762" name="Check Box 306" hidden="1">
              <a:extLst>
                <a:ext uri="{63B3BB69-23CF-44E3-9099-C40C66FF867C}">
                  <a14:compatExt spid="_x0000_s19762"/>
                </a:ext>
                <a:ext uri="{FF2B5EF4-FFF2-40B4-BE49-F238E27FC236}">
                  <a16:creationId xmlns:a16="http://schemas.microsoft.com/office/drawing/2014/main" id="{00000000-0008-0000-0100-00003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257175</xdr:rowOff>
        </xdr:from>
        <xdr:to>
          <xdr:col>6</xdr:col>
          <xdr:colOff>1819275</xdr:colOff>
          <xdr:row>26</xdr:row>
          <xdr:rowOff>123825</xdr:rowOff>
        </xdr:to>
        <xdr:sp macro="" textlink="">
          <xdr:nvSpPr>
            <xdr:cNvPr id="19763" name="Check Box 307" hidden="1">
              <a:extLst>
                <a:ext uri="{63B3BB69-23CF-44E3-9099-C40C66FF867C}">
                  <a14:compatExt spid="_x0000_s19763"/>
                </a:ext>
                <a:ext uri="{FF2B5EF4-FFF2-40B4-BE49-F238E27FC236}">
                  <a16:creationId xmlns:a16="http://schemas.microsoft.com/office/drawing/2014/main" id="{00000000-0008-0000-0100-00003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257175</xdr:rowOff>
        </xdr:from>
        <xdr:to>
          <xdr:col>6</xdr:col>
          <xdr:colOff>1819275</xdr:colOff>
          <xdr:row>27</xdr:row>
          <xdr:rowOff>104775</xdr:rowOff>
        </xdr:to>
        <xdr:sp macro="" textlink="">
          <xdr:nvSpPr>
            <xdr:cNvPr id="19764" name="Check Box 308" hidden="1">
              <a:extLst>
                <a:ext uri="{63B3BB69-23CF-44E3-9099-C40C66FF867C}">
                  <a14:compatExt spid="_x0000_s19764"/>
                </a:ext>
                <a:ext uri="{FF2B5EF4-FFF2-40B4-BE49-F238E27FC236}">
                  <a16:creationId xmlns:a16="http://schemas.microsoft.com/office/drawing/2014/main" id="{00000000-0008-0000-0100-00003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200025</xdr:rowOff>
        </xdr:from>
        <xdr:to>
          <xdr:col>6</xdr:col>
          <xdr:colOff>1819275</xdr:colOff>
          <xdr:row>29</xdr:row>
          <xdr:rowOff>85725</xdr:rowOff>
        </xdr:to>
        <xdr:sp macro="" textlink="">
          <xdr:nvSpPr>
            <xdr:cNvPr id="19765" name="Check Box 309" hidden="1">
              <a:extLst>
                <a:ext uri="{63B3BB69-23CF-44E3-9099-C40C66FF867C}">
                  <a14:compatExt spid="_x0000_s19765"/>
                </a:ext>
                <a:ext uri="{FF2B5EF4-FFF2-40B4-BE49-F238E27FC236}">
                  <a16:creationId xmlns:a16="http://schemas.microsoft.com/office/drawing/2014/main" id="{00000000-0008-0000-0100-00003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238125</xdr:rowOff>
        </xdr:from>
        <xdr:to>
          <xdr:col>6</xdr:col>
          <xdr:colOff>1819275</xdr:colOff>
          <xdr:row>30</xdr:row>
          <xdr:rowOff>104775</xdr:rowOff>
        </xdr:to>
        <xdr:sp macro="" textlink="">
          <xdr:nvSpPr>
            <xdr:cNvPr id="19766" name="Check Box 310" hidden="1">
              <a:extLst>
                <a:ext uri="{63B3BB69-23CF-44E3-9099-C40C66FF867C}">
                  <a14:compatExt spid="_x0000_s19766"/>
                </a:ext>
                <a:ext uri="{FF2B5EF4-FFF2-40B4-BE49-F238E27FC236}">
                  <a16:creationId xmlns:a16="http://schemas.microsoft.com/office/drawing/2014/main" id="{00000000-0008-0000-0100-00003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238125</xdr:rowOff>
        </xdr:from>
        <xdr:to>
          <xdr:col>6</xdr:col>
          <xdr:colOff>1819275</xdr:colOff>
          <xdr:row>31</xdr:row>
          <xdr:rowOff>104775</xdr:rowOff>
        </xdr:to>
        <xdr:sp macro="" textlink="">
          <xdr:nvSpPr>
            <xdr:cNvPr id="19767" name="Check Box 311" hidden="1">
              <a:extLst>
                <a:ext uri="{63B3BB69-23CF-44E3-9099-C40C66FF867C}">
                  <a14:compatExt spid="_x0000_s19767"/>
                </a:ext>
                <a:ext uri="{FF2B5EF4-FFF2-40B4-BE49-F238E27FC236}">
                  <a16:creationId xmlns:a16="http://schemas.microsoft.com/office/drawing/2014/main" id="{00000000-0008-0000-0100-00003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219075</xdr:rowOff>
        </xdr:from>
        <xdr:to>
          <xdr:col>6</xdr:col>
          <xdr:colOff>1819275</xdr:colOff>
          <xdr:row>33</xdr:row>
          <xdr:rowOff>66675</xdr:rowOff>
        </xdr:to>
        <xdr:sp macro="" textlink="">
          <xdr:nvSpPr>
            <xdr:cNvPr id="19768" name="Check Box 312" hidden="1">
              <a:extLst>
                <a:ext uri="{63B3BB69-23CF-44E3-9099-C40C66FF867C}">
                  <a14:compatExt spid="_x0000_s19768"/>
                </a:ext>
                <a:ext uri="{FF2B5EF4-FFF2-40B4-BE49-F238E27FC236}">
                  <a16:creationId xmlns:a16="http://schemas.microsoft.com/office/drawing/2014/main" id="{00000000-0008-0000-0100-00003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238125</xdr:rowOff>
        </xdr:from>
        <xdr:to>
          <xdr:col>6</xdr:col>
          <xdr:colOff>1819275</xdr:colOff>
          <xdr:row>32</xdr:row>
          <xdr:rowOff>104775</xdr:rowOff>
        </xdr:to>
        <xdr:sp macro="" textlink="">
          <xdr:nvSpPr>
            <xdr:cNvPr id="19769" name="Check Box 313" hidden="1">
              <a:extLst>
                <a:ext uri="{63B3BB69-23CF-44E3-9099-C40C66FF867C}">
                  <a14:compatExt spid="_x0000_s19769"/>
                </a:ext>
                <a:ext uri="{FF2B5EF4-FFF2-40B4-BE49-F238E27FC236}">
                  <a16:creationId xmlns:a16="http://schemas.microsoft.com/office/drawing/2014/main" id="{00000000-0008-0000-0100-00003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257175</xdr:rowOff>
        </xdr:from>
        <xdr:to>
          <xdr:col>6</xdr:col>
          <xdr:colOff>1819275</xdr:colOff>
          <xdr:row>34</xdr:row>
          <xdr:rowOff>104775</xdr:rowOff>
        </xdr:to>
        <xdr:sp macro="" textlink="">
          <xdr:nvSpPr>
            <xdr:cNvPr id="19770" name="Check Box 314" hidden="1">
              <a:extLst>
                <a:ext uri="{63B3BB69-23CF-44E3-9099-C40C66FF867C}">
                  <a14:compatExt spid="_x0000_s19770"/>
                </a:ext>
                <a:ext uri="{FF2B5EF4-FFF2-40B4-BE49-F238E27FC236}">
                  <a16:creationId xmlns:a16="http://schemas.microsoft.com/office/drawing/2014/main" id="{00000000-0008-0000-0100-00003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257175</xdr:rowOff>
        </xdr:from>
        <xdr:to>
          <xdr:col>6</xdr:col>
          <xdr:colOff>1819275</xdr:colOff>
          <xdr:row>35</xdr:row>
          <xdr:rowOff>104775</xdr:rowOff>
        </xdr:to>
        <xdr:sp macro="" textlink="">
          <xdr:nvSpPr>
            <xdr:cNvPr id="19771" name="Check Box 315" hidden="1">
              <a:extLst>
                <a:ext uri="{63B3BB69-23CF-44E3-9099-C40C66FF867C}">
                  <a14:compatExt spid="_x0000_s19771"/>
                </a:ext>
                <a:ext uri="{FF2B5EF4-FFF2-40B4-BE49-F238E27FC236}">
                  <a16:creationId xmlns:a16="http://schemas.microsoft.com/office/drawing/2014/main" id="{00000000-0008-0000-0100-00003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276225</xdr:rowOff>
        </xdr:from>
        <xdr:to>
          <xdr:col>6</xdr:col>
          <xdr:colOff>1819275</xdr:colOff>
          <xdr:row>36</xdr:row>
          <xdr:rowOff>142875</xdr:rowOff>
        </xdr:to>
        <xdr:sp macro="" textlink="">
          <xdr:nvSpPr>
            <xdr:cNvPr id="19772" name="Check Box 316" hidden="1">
              <a:extLst>
                <a:ext uri="{63B3BB69-23CF-44E3-9099-C40C66FF867C}">
                  <a14:compatExt spid="_x0000_s19772"/>
                </a:ext>
                <a:ext uri="{FF2B5EF4-FFF2-40B4-BE49-F238E27FC236}">
                  <a16:creationId xmlns:a16="http://schemas.microsoft.com/office/drawing/2014/main" id="{00000000-0008-0000-0100-00003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257175</xdr:rowOff>
        </xdr:from>
        <xdr:to>
          <xdr:col>6</xdr:col>
          <xdr:colOff>1819275</xdr:colOff>
          <xdr:row>37</xdr:row>
          <xdr:rowOff>295275</xdr:rowOff>
        </xdr:to>
        <xdr:sp macro="" textlink="">
          <xdr:nvSpPr>
            <xdr:cNvPr id="19773" name="Check Box 317" hidden="1">
              <a:extLst>
                <a:ext uri="{63B3BB69-23CF-44E3-9099-C40C66FF867C}">
                  <a14:compatExt spid="_x0000_s19773"/>
                </a:ext>
                <a:ext uri="{FF2B5EF4-FFF2-40B4-BE49-F238E27FC236}">
                  <a16:creationId xmlns:a16="http://schemas.microsoft.com/office/drawing/2014/main" id="{00000000-0008-0000-0100-00003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114300</xdr:rowOff>
        </xdr:from>
        <xdr:to>
          <xdr:col>6</xdr:col>
          <xdr:colOff>1819275</xdr:colOff>
          <xdr:row>39</xdr:row>
          <xdr:rowOff>66675</xdr:rowOff>
        </xdr:to>
        <xdr:sp macro="" textlink="">
          <xdr:nvSpPr>
            <xdr:cNvPr id="19774" name="Check Box 318" hidden="1">
              <a:extLst>
                <a:ext uri="{63B3BB69-23CF-44E3-9099-C40C66FF867C}">
                  <a14:compatExt spid="_x0000_s19774"/>
                </a:ext>
                <a:ext uri="{FF2B5EF4-FFF2-40B4-BE49-F238E27FC236}">
                  <a16:creationId xmlns:a16="http://schemas.microsoft.com/office/drawing/2014/main" id="{00000000-0008-0000-0100-00003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571500</xdr:rowOff>
        </xdr:from>
        <xdr:to>
          <xdr:col>6</xdr:col>
          <xdr:colOff>1819275</xdr:colOff>
          <xdr:row>40</xdr:row>
          <xdr:rowOff>200025</xdr:rowOff>
        </xdr:to>
        <xdr:sp macro="" textlink="">
          <xdr:nvSpPr>
            <xdr:cNvPr id="19775" name="Check Box 319" hidden="1">
              <a:extLst>
                <a:ext uri="{63B3BB69-23CF-44E3-9099-C40C66FF867C}">
                  <a14:compatExt spid="_x0000_s19775"/>
                </a:ext>
                <a:ext uri="{FF2B5EF4-FFF2-40B4-BE49-F238E27FC236}">
                  <a16:creationId xmlns:a16="http://schemas.microsoft.com/office/drawing/2014/main" id="{00000000-0008-0000-0100-00003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257175</xdr:rowOff>
        </xdr:from>
        <xdr:to>
          <xdr:col>6</xdr:col>
          <xdr:colOff>1819275</xdr:colOff>
          <xdr:row>42</xdr:row>
          <xdr:rowOff>104775</xdr:rowOff>
        </xdr:to>
        <xdr:sp macro="" textlink="">
          <xdr:nvSpPr>
            <xdr:cNvPr id="19776" name="Check Box 320" hidden="1">
              <a:extLst>
                <a:ext uri="{63B3BB69-23CF-44E3-9099-C40C66FF867C}">
                  <a14:compatExt spid="_x0000_s19776"/>
                </a:ext>
                <a:ext uri="{FF2B5EF4-FFF2-40B4-BE49-F238E27FC236}">
                  <a16:creationId xmlns:a16="http://schemas.microsoft.com/office/drawing/2014/main" id="{00000000-0008-0000-0100-00004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266700</xdr:rowOff>
        </xdr:from>
        <xdr:to>
          <xdr:col>6</xdr:col>
          <xdr:colOff>1819275</xdr:colOff>
          <xdr:row>43</xdr:row>
          <xdr:rowOff>123825</xdr:rowOff>
        </xdr:to>
        <xdr:sp macro="" textlink="">
          <xdr:nvSpPr>
            <xdr:cNvPr id="19777" name="Check Box 321" hidden="1">
              <a:extLst>
                <a:ext uri="{63B3BB69-23CF-44E3-9099-C40C66FF867C}">
                  <a14:compatExt spid="_x0000_s19777"/>
                </a:ext>
                <a:ext uri="{FF2B5EF4-FFF2-40B4-BE49-F238E27FC236}">
                  <a16:creationId xmlns:a16="http://schemas.microsoft.com/office/drawing/2014/main" id="{00000000-0008-0000-0100-00004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257175</xdr:rowOff>
        </xdr:from>
        <xdr:to>
          <xdr:col>6</xdr:col>
          <xdr:colOff>1819275</xdr:colOff>
          <xdr:row>47</xdr:row>
          <xdr:rowOff>123825</xdr:rowOff>
        </xdr:to>
        <xdr:sp macro="" textlink="">
          <xdr:nvSpPr>
            <xdr:cNvPr id="19778" name="Check Box 322" hidden="1">
              <a:extLst>
                <a:ext uri="{63B3BB69-23CF-44E3-9099-C40C66FF867C}">
                  <a14:compatExt spid="_x0000_s19778"/>
                </a:ext>
                <a:ext uri="{FF2B5EF4-FFF2-40B4-BE49-F238E27FC236}">
                  <a16:creationId xmlns:a16="http://schemas.microsoft.com/office/drawing/2014/main" id="{00000000-0008-0000-0100-00004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257175</xdr:rowOff>
        </xdr:from>
        <xdr:to>
          <xdr:col>6</xdr:col>
          <xdr:colOff>1819275</xdr:colOff>
          <xdr:row>49</xdr:row>
          <xdr:rowOff>104775</xdr:rowOff>
        </xdr:to>
        <xdr:sp macro="" textlink="">
          <xdr:nvSpPr>
            <xdr:cNvPr id="19779" name="Check Box 323" hidden="1">
              <a:extLst>
                <a:ext uri="{63B3BB69-23CF-44E3-9099-C40C66FF867C}">
                  <a14:compatExt spid="_x0000_s19779"/>
                </a:ext>
                <a:ext uri="{FF2B5EF4-FFF2-40B4-BE49-F238E27FC236}">
                  <a16:creationId xmlns:a16="http://schemas.microsoft.com/office/drawing/2014/main" id="{00000000-0008-0000-0100-00004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304800</xdr:rowOff>
        </xdr:from>
        <xdr:to>
          <xdr:col>6</xdr:col>
          <xdr:colOff>1819275</xdr:colOff>
          <xdr:row>50</xdr:row>
          <xdr:rowOff>38100</xdr:rowOff>
        </xdr:to>
        <xdr:sp macro="" textlink="">
          <xdr:nvSpPr>
            <xdr:cNvPr id="19780" name="Check Box 324" hidden="1">
              <a:extLst>
                <a:ext uri="{63B3BB69-23CF-44E3-9099-C40C66FF867C}">
                  <a14:compatExt spid="_x0000_s19780"/>
                </a:ext>
                <a:ext uri="{FF2B5EF4-FFF2-40B4-BE49-F238E27FC236}">
                  <a16:creationId xmlns:a16="http://schemas.microsoft.com/office/drawing/2014/main" id="{00000000-0008-0000-0100-00004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xdr:rowOff>
        </xdr:from>
        <xdr:to>
          <xdr:col>6</xdr:col>
          <xdr:colOff>1819275</xdr:colOff>
          <xdr:row>51</xdr:row>
          <xdr:rowOff>200025</xdr:rowOff>
        </xdr:to>
        <xdr:sp macro="" textlink="">
          <xdr:nvSpPr>
            <xdr:cNvPr id="19781" name="Check Box 325" hidden="1">
              <a:extLst>
                <a:ext uri="{63B3BB69-23CF-44E3-9099-C40C66FF867C}">
                  <a14:compatExt spid="_x0000_s19781"/>
                </a:ext>
                <a:ext uri="{FF2B5EF4-FFF2-40B4-BE49-F238E27FC236}">
                  <a16:creationId xmlns:a16="http://schemas.microsoft.com/office/drawing/2014/main" id="{00000000-0008-0000-0100-00004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419100</xdr:rowOff>
        </xdr:from>
        <xdr:to>
          <xdr:col>6</xdr:col>
          <xdr:colOff>1819275</xdr:colOff>
          <xdr:row>52</xdr:row>
          <xdr:rowOff>190500</xdr:rowOff>
        </xdr:to>
        <xdr:sp macro="" textlink="">
          <xdr:nvSpPr>
            <xdr:cNvPr id="19782" name="Check Box 326" hidden="1">
              <a:extLst>
                <a:ext uri="{63B3BB69-23CF-44E3-9099-C40C66FF867C}">
                  <a14:compatExt spid="_x0000_s19782"/>
                </a:ext>
                <a:ext uri="{FF2B5EF4-FFF2-40B4-BE49-F238E27FC236}">
                  <a16:creationId xmlns:a16="http://schemas.microsoft.com/office/drawing/2014/main" id="{00000000-0008-0000-0100-00004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390525</xdr:rowOff>
        </xdr:from>
        <xdr:to>
          <xdr:col>6</xdr:col>
          <xdr:colOff>1819275</xdr:colOff>
          <xdr:row>53</xdr:row>
          <xdr:rowOff>152400</xdr:rowOff>
        </xdr:to>
        <xdr:sp macro="" textlink="">
          <xdr:nvSpPr>
            <xdr:cNvPr id="19783" name="Check Box 327" hidden="1">
              <a:extLst>
                <a:ext uri="{63B3BB69-23CF-44E3-9099-C40C66FF867C}">
                  <a14:compatExt spid="_x0000_s19783"/>
                </a:ext>
                <a:ext uri="{FF2B5EF4-FFF2-40B4-BE49-F238E27FC236}">
                  <a16:creationId xmlns:a16="http://schemas.microsoft.com/office/drawing/2014/main" id="{00000000-0008-0000-0100-00004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381000</xdr:rowOff>
        </xdr:from>
        <xdr:to>
          <xdr:col>6</xdr:col>
          <xdr:colOff>1819275</xdr:colOff>
          <xdr:row>54</xdr:row>
          <xdr:rowOff>190500</xdr:rowOff>
        </xdr:to>
        <xdr:sp macro="" textlink="">
          <xdr:nvSpPr>
            <xdr:cNvPr id="19784" name="Check Box 328" hidden="1">
              <a:extLst>
                <a:ext uri="{63B3BB69-23CF-44E3-9099-C40C66FF867C}">
                  <a14:compatExt spid="_x0000_s19784"/>
                </a:ext>
                <a:ext uri="{FF2B5EF4-FFF2-40B4-BE49-F238E27FC236}">
                  <a16:creationId xmlns:a16="http://schemas.microsoft.com/office/drawing/2014/main" id="{00000000-0008-0000-0100-00004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238125</xdr:rowOff>
        </xdr:from>
        <xdr:to>
          <xdr:col>6</xdr:col>
          <xdr:colOff>1819275</xdr:colOff>
          <xdr:row>45</xdr:row>
          <xdr:rowOff>104775</xdr:rowOff>
        </xdr:to>
        <xdr:sp macro="" textlink="">
          <xdr:nvSpPr>
            <xdr:cNvPr id="19785" name="Check Box 329" hidden="1">
              <a:extLst>
                <a:ext uri="{63B3BB69-23CF-44E3-9099-C40C66FF867C}">
                  <a14:compatExt spid="_x0000_s19785"/>
                </a:ext>
                <a:ext uri="{FF2B5EF4-FFF2-40B4-BE49-F238E27FC236}">
                  <a16:creationId xmlns:a16="http://schemas.microsoft.com/office/drawing/2014/main" id="{00000000-0008-0000-0100-00004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238125</xdr:rowOff>
        </xdr:from>
        <xdr:to>
          <xdr:col>6</xdr:col>
          <xdr:colOff>1819275</xdr:colOff>
          <xdr:row>32</xdr:row>
          <xdr:rowOff>104775</xdr:rowOff>
        </xdr:to>
        <xdr:sp macro="" textlink="">
          <xdr:nvSpPr>
            <xdr:cNvPr id="19786" name="Check Box 330" hidden="1">
              <a:extLst>
                <a:ext uri="{63B3BB69-23CF-44E3-9099-C40C66FF867C}">
                  <a14:compatExt spid="_x0000_s19786"/>
                </a:ext>
                <a:ext uri="{FF2B5EF4-FFF2-40B4-BE49-F238E27FC236}">
                  <a16:creationId xmlns:a16="http://schemas.microsoft.com/office/drawing/2014/main" id="{00000000-0008-0000-0100-00004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257175</xdr:rowOff>
        </xdr:from>
        <xdr:to>
          <xdr:col>6</xdr:col>
          <xdr:colOff>1819275</xdr:colOff>
          <xdr:row>34</xdr:row>
          <xdr:rowOff>104775</xdr:rowOff>
        </xdr:to>
        <xdr:sp macro="" textlink="">
          <xdr:nvSpPr>
            <xdr:cNvPr id="19787" name="Check Box 331" hidden="1">
              <a:extLst>
                <a:ext uri="{63B3BB69-23CF-44E3-9099-C40C66FF867C}">
                  <a14:compatExt spid="_x0000_s19787"/>
                </a:ext>
                <a:ext uri="{FF2B5EF4-FFF2-40B4-BE49-F238E27FC236}">
                  <a16:creationId xmlns:a16="http://schemas.microsoft.com/office/drawing/2014/main" id="{00000000-0008-0000-0100-00004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257175</xdr:rowOff>
        </xdr:from>
        <xdr:to>
          <xdr:col>6</xdr:col>
          <xdr:colOff>1819275</xdr:colOff>
          <xdr:row>35</xdr:row>
          <xdr:rowOff>104775</xdr:rowOff>
        </xdr:to>
        <xdr:sp macro="" textlink="">
          <xdr:nvSpPr>
            <xdr:cNvPr id="19788" name="Check Box 332" hidden="1">
              <a:extLst>
                <a:ext uri="{63B3BB69-23CF-44E3-9099-C40C66FF867C}">
                  <a14:compatExt spid="_x0000_s19788"/>
                </a:ext>
                <a:ext uri="{FF2B5EF4-FFF2-40B4-BE49-F238E27FC236}">
                  <a16:creationId xmlns:a16="http://schemas.microsoft.com/office/drawing/2014/main" id="{00000000-0008-0000-0100-00004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276225</xdr:rowOff>
        </xdr:from>
        <xdr:to>
          <xdr:col>6</xdr:col>
          <xdr:colOff>1819275</xdr:colOff>
          <xdr:row>36</xdr:row>
          <xdr:rowOff>142875</xdr:rowOff>
        </xdr:to>
        <xdr:sp macro="" textlink="">
          <xdr:nvSpPr>
            <xdr:cNvPr id="19789" name="Check Box 333" hidden="1">
              <a:extLst>
                <a:ext uri="{63B3BB69-23CF-44E3-9099-C40C66FF867C}">
                  <a14:compatExt spid="_x0000_s19789"/>
                </a:ext>
                <a:ext uri="{FF2B5EF4-FFF2-40B4-BE49-F238E27FC236}">
                  <a16:creationId xmlns:a16="http://schemas.microsoft.com/office/drawing/2014/main" id="{00000000-0008-0000-0100-00004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257175</xdr:rowOff>
        </xdr:from>
        <xdr:to>
          <xdr:col>6</xdr:col>
          <xdr:colOff>1819275</xdr:colOff>
          <xdr:row>37</xdr:row>
          <xdr:rowOff>295275</xdr:rowOff>
        </xdr:to>
        <xdr:sp macro="" textlink="">
          <xdr:nvSpPr>
            <xdr:cNvPr id="19790" name="Check Box 334" hidden="1">
              <a:extLst>
                <a:ext uri="{63B3BB69-23CF-44E3-9099-C40C66FF867C}">
                  <a14:compatExt spid="_x0000_s19790"/>
                </a:ext>
                <a:ext uri="{FF2B5EF4-FFF2-40B4-BE49-F238E27FC236}">
                  <a16:creationId xmlns:a16="http://schemas.microsoft.com/office/drawing/2014/main" id="{00000000-0008-0000-0100-00004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114300</xdr:rowOff>
        </xdr:from>
        <xdr:to>
          <xdr:col>6</xdr:col>
          <xdr:colOff>1819275</xdr:colOff>
          <xdr:row>39</xdr:row>
          <xdr:rowOff>38100</xdr:rowOff>
        </xdr:to>
        <xdr:sp macro="" textlink="">
          <xdr:nvSpPr>
            <xdr:cNvPr id="19791" name="Check Box 335" hidden="1">
              <a:extLst>
                <a:ext uri="{63B3BB69-23CF-44E3-9099-C40C66FF867C}">
                  <a14:compatExt spid="_x0000_s19791"/>
                </a:ext>
                <a:ext uri="{FF2B5EF4-FFF2-40B4-BE49-F238E27FC236}">
                  <a16:creationId xmlns:a16="http://schemas.microsoft.com/office/drawing/2014/main" id="{00000000-0008-0000-0100-00004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561975</xdr:rowOff>
        </xdr:from>
        <xdr:to>
          <xdr:col>6</xdr:col>
          <xdr:colOff>1819275</xdr:colOff>
          <xdr:row>40</xdr:row>
          <xdr:rowOff>219075</xdr:rowOff>
        </xdr:to>
        <xdr:sp macro="" textlink="">
          <xdr:nvSpPr>
            <xdr:cNvPr id="19792" name="Check Box 336" hidden="1">
              <a:extLst>
                <a:ext uri="{63B3BB69-23CF-44E3-9099-C40C66FF867C}">
                  <a14:compatExt spid="_x0000_s19792"/>
                </a:ext>
                <a:ext uri="{FF2B5EF4-FFF2-40B4-BE49-F238E27FC236}">
                  <a16:creationId xmlns:a16="http://schemas.microsoft.com/office/drawing/2014/main" id="{00000000-0008-0000-0100-00005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257175</xdr:rowOff>
        </xdr:from>
        <xdr:to>
          <xdr:col>6</xdr:col>
          <xdr:colOff>1819275</xdr:colOff>
          <xdr:row>42</xdr:row>
          <xdr:rowOff>104775</xdr:rowOff>
        </xdr:to>
        <xdr:sp macro="" textlink="">
          <xdr:nvSpPr>
            <xdr:cNvPr id="19793" name="Check Box 337" hidden="1">
              <a:extLst>
                <a:ext uri="{63B3BB69-23CF-44E3-9099-C40C66FF867C}">
                  <a14:compatExt spid="_x0000_s19793"/>
                </a:ext>
                <a:ext uri="{FF2B5EF4-FFF2-40B4-BE49-F238E27FC236}">
                  <a16:creationId xmlns:a16="http://schemas.microsoft.com/office/drawing/2014/main" id="{00000000-0008-0000-0100-00005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266700</xdr:rowOff>
        </xdr:from>
        <xdr:to>
          <xdr:col>6</xdr:col>
          <xdr:colOff>1819275</xdr:colOff>
          <xdr:row>43</xdr:row>
          <xdr:rowOff>123825</xdr:rowOff>
        </xdr:to>
        <xdr:sp macro="" textlink="">
          <xdr:nvSpPr>
            <xdr:cNvPr id="19794" name="Check Box 338" hidden="1">
              <a:extLst>
                <a:ext uri="{63B3BB69-23CF-44E3-9099-C40C66FF867C}">
                  <a14:compatExt spid="_x0000_s19794"/>
                </a:ext>
                <a:ext uri="{FF2B5EF4-FFF2-40B4-BE49-F238E27FC236}">
                  <a16:creationId xmlns:a16="http://schemas.microsoft.com/office/drawing/2014/main" id="{00000000-0008-0000-0100-00005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257175</xdr:rowOff>
        </xdr:from>
        <xdr:to>
          <xdr:col>6</xdr:col>
          <xdr:colOff>1819275</xdr:colOff>
          <xdr:row>47</xdr:row>
          <xdr:rowOff>123825</xdr:rowOff>
        </xdr:to>
        <xdr:sp macro="" textlink="">
          <xdr:nvSpPr>
            <xdr:cNvPr id="19795" name="Check Box 339" hidden="1">
              <a:extLst>
                <a:ext uri="{63B3BB69-23CF-44E3-9099-C40C66FF867C}">
                  <a14:compatExt spid="_x0000_s19795"/>
                </a:ext>
                <a:ext uri="{FF2B5EF4-FFF2-40B4-BE49-F238E27FC236}">
                  <a16:creationId xmlns:a16="http://schemas.microsoft.com/office/drawing/2014/main" id="{00000000-0008-0000-0100-00005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257175</xdr:rowOff>
        </xdr:from>
        <xdr:to>
          <xdr:col>6</xdr:col>
          <xdr:colOff>1819275</xdr:colOff>
          <xdr:row>49</xdr:row>
          <xdr:rowOff>104775</xdr:rowOff>
        </xdr:to>
        <xdr:sp macro="" textlink="">
          <xdr:nvSpPr>
            <xdr:cNvPr id="19796" name="Check Box 340" hidden="1">
              <a:extLst>
                <a:ext uri="{63B3BB69-23CF-44E3-9099-C40C66FF867C}">
                  <a14:compatExt spid="_x0000_s19796"/>
                </a:ext>
                <a:ext uri="{FF2B5EF4-FFF2-40B4-BE49-F238E27FC236}">
                  <a16:creationId xmlns:a16="http://schemas.microsoft.com/office/drawing/2014/main" id="{00000000-0008-0000-0100-00005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304800</xdr:rowOff>
        </xdr:from>
        <xdr:to>
          <xdr:col>6</xdr:col>
          <xdr:colOff>1819275</xdr:colOff>
          <xdr:row>50</xdr:row>
          <xdr:rowOff>38100</xdr:rowOff>
        </xdr:to>
        <xdr:sp macro="" textlink="">
          <xdr:nvSpPr>
            <xdr:cNvPr id="19797" name="Check Box 341" hidden="1">
              <a:extLst>
                <a:ext uri="{63B3BB69-23CF-44E3-9099-C40C66FF867C}">
                  <a14:compatExt spid="_x0000_s19797"/>
                </a:ext>
                <a:ext uri="{FF2B5EF4-FFF2-40B4-BE49-F238E27FC236}">
                  <a16:creationId xmlns:a16="http://schemas.microsoft.com/office/drawing/2014/main" id="{00000000-0008-0000-0100-00005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xdr:rowOff>
        </xdr:from>
        <xdr:to>
          <xdr:col>6</xdr:col>
          <xdr:colOff>1819275</xdr:colOff>
          <xdr:row>51</xdr:row>
          <xdr:rowOff>200025</xdr:rowOff>
        </xdr:to>
        <xdr:sp macro="" textlink="">
          <xdr:nvSpPr>
            <xdr:cNvPr id="19798" name="Check Box 342" hidden="1">
              <a:extLst>
                <a:ext uri="{63B3BB69-23CF-44E3-9099-C40C66FF867C}">
                  <a14:compatExt spid="_x0000_s19798"/>
                </a:ext>
                <a:ext uri="{FF2B5EF4-FFF2-40B4-BE49-F238E27FC236}">
                  <a16:creationId xmlns:a16="http://schemas.microsoft.com/office/drawing/2014/main" id="{00000000-0008-0000-0100-00005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419100</xdr:rowOff>
        </xdr:from>
        <xdr:to>
          <xdr:col>6</xdr:col>
          <xdr:colOff>1819275</xdr:colOff>
          <xdr:row>52</xdr:row>
          <xdr:rowOff>190500</xdr:rowOff>
        </xdr:to>
        <xdr:sp macro="" textlink="">
          <xdr:nvSpPr>
            <xdr:cNvPr id="19799" name="Check Box 343" hidden="1">
              <a:extLst>
                <a:ext uri="{63B3BB69-23CF-44E3-9099-C40C66FF867C}">
                  <a14:compatExt spid="_x0000_s19799"/>
                </a:ext>
                <a:ext uri="{FF2B5EF4-FFF2-40B4-BE49-F238E27FC236}">
                  <a16:creationId xmlns:a16="http://schemas.microsoft.com/office/drawing/2014/main" id="{00000000-0008-0000-0100-00005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381000</xdr:rowOff>
        </xdr:from>
        <xdr:to>
          <xdr:col>6</xdr:col>
          <xdr:colOff>1819275</xdr:colOff>
          <xdr:row>53</xdr:row>
          <xdr:rowOff>161925</xdr:rowOff>
        </xdr:to>
        <xdr:sp macro="" textlink="">
          <xdr:nvSpPr>
            <xdr:cNvPr id="19800" name="Check Box 344" hidden="1">
              <a:extLst>
                <a:ext uri="{63B3BB69-23CF-44E3-9099-C40C66FF867C}">
                  <a14:compatExt spid="_x0000_s19800"/>
                </a:ext>
                <a:ext uri="{FF2B5EF4-FFF2-40B4-BE49-F238E27FC236}">
                  <a16:creationId xmlns:a16="http://schemas.microsoft.com/office/drawing/2014/main" id="{00000000-0008-0000-0100-00005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371475</xdr:rowOff>
        </xdr:from>
        <xdr:to>
          <xdr:col>6</xdr:col>
          <xdr:colOff>1819275</xdr:colOff>
          <xdr:row>54</xdr:row>
          <xdr:rowOff>200025</xdr:rowOff>
        </xdr:to>
        <xdr:sp macro="" textlink="">
          <xdr:nvSpPr>
            <xdr:cNvPr id="19801" name="Check Box 345" hidden="1">
              <a:extLst>
                <a:ext uri="{63B3BB69-23CF-44E3-9099-C40C66FF867C}">
                  <a14:compatExt spid="_x0000_s19801"/>
                </a:ext>
                <a:ext uri="{FF2B5EF4-FFF2-40B4-BE49-F238E27FC236}">
                  <a16:creationId xmlns:a16="http://schemas.microsoft.com/office/drawing/2014/main" id="{00000000-0008-0000-0100-00005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238125</xdr:rowOff>
        </xdr:from>
        <xdr:to>
          <xdr:col>6</xdr:col>
          <xdr:colOff>1819275</xdr:colOff>
          <xdr:row>45</xdr:row>
          <xdr:rowOff>104775</xdr:rowOff>
        </xdr:to>
        <xdr:sp macro="" textlink="">
          <xdr:nvSpPr>
            <xdr:cNvPr id="19802" name="Check Box 346" hidden="1">
              <a:extLst>
                <a:ext uri="{63B3BB69-23CF-44E3-9099-C40C66FF867C}">
                  <a14:compatExt spid="_x0000_s19802"/>
                </a:ext>
                <a:ext uri="{FF2B5EF4-FFF2-40B4-BE49-F238E27FC236}">
                  <a16:creationId xmlns:a16="http://schemas.microsoft.com/office/drawing/2014/main" id="{00000000-0008-0000-0100-00005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200025</xdr:rowOff>
        </xdr:from>
        <xdr:to>
          <xdr:col>6</xdr:col>
          <xdr:colOff>1819275</xdr:colOff>
          <xdr:row>32</xdr:row>
          <xdr:rowOff>38100</xdr:rowOff>
        </xdr:to>
        <xdr:sp macro="" textlink="">
          <xdr:nvSpPr>
            <xdr:cNvPr id="19803" name="Check Box 347" hidden="1">
              <a:extLst>
                <a:ext uri="{63B3BB69-23CF-44E3-9099-C40C66FF867C}">
                  <a14:compatExt spid="_x0000_s19803"/>
                </a:ext>
                <a:ext uri="{FF2B5EF4-FFF2-40B4-BE49-F238E27FC236}">
                  <a16:creationId xmlns:a16="http://schemas.microsoft.com/office/drawing/2014/main" id="{00000000-0008-0000-0100-00005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219075</xdr:rowOff>
        </xdr:from>
        <xdr:to>
          <xdr:col>6</xdr:col>
          <xdr:colOff>1819275</xdr:colOff>
          <xdr:row>34</xdr:row>
          <xdr:rowOff>38100</xdr:rowOff>
        </xdr:to>
        <xdr:sp macro="" textlink="">
          <xdr:nvSpPr>
            <xdr:cNvPr id="19804" name="Check Box 348" hidden="1">
              <a:extLst>
                <a:ext uri="{63B3BB69-23CF-44E3-9099-C40C66FF867C}">
                  <a14:compatExt spid="_x0000_s19804"/>
                </a:ext>
                <a:ext uri="{FF2B5EF4-FFF2-40B4-BE49-F238E27FC236}">
                  <a16:creationId xmlns:a16="http://schemas.microsoft.com/office/drawing/2014/main" id="{00000000-0008-0000-0100-00005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219075</xdr:rowOff>
        </xdr:from>
        <xdr:to>
          <xdr:col>6</xdr:col>
          <xdr:colOff>1819275</xdr:colOff>
          <xdr:row>35</xdr:row>
          <xdr:rowOff>66675</xdr:rowOff>
        </xdr:to>
        <xdr:sp macro="" textlink="">
          <xdr:nvSpPr>
            <xdr:cNvPr id="19805" name="Check Box 349" hidden="1">
              <a:extLst>
                <a:ext uri="{63B3BB69-23CF-44E3-9099-C40C66FF867C}">
                  <a14:compatExt spid="_x0000_s19805"/>
                </a:ext>
                <a:ext uri="{FF2B5EF4-FFF2-40B4-BE49-F238E27FC236}">
                  <a16:creationId xmlns:a16="http://schemas.microsoft.com/office/drawing/2014/main" id="{00000000-0008-0000-0100-00005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238125</xdr:rowOff>
        </xdr:from>
        <xdr:to>
          <xdr:col>6</xdr:col>
          <xdr:colOff>1819275</xdr:colOff>
          <xdr:row>36</xdr:row>
          <xdr:rowOff>104775</xdr:rowOff>
        </xdr:to>
        <xdr:sp macro="" textlink="">
          <xdr:nvSpPr>
            <xdr:cNvPr id="19806" name="Check Box 350" hidden="1">
              <a:extLst>
                <a:ext uri="{63B3BB69-23CF-44E3-9099-C40C66FF867C}">
                  <a14:compatExt spid="_x0000_s19806"/>
                </a:ext>
                <a:ext uri="{FF2B5EF4-FFF2-40B4-BE49-F238E27FC236}">
                  <a16:creationId xmlns:a16="http://schemas.microsoft.com/office/drawing/2014/main" id="{00000000-0008-0000-0100-00005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219075</xdr:rowOff>
        </xdr:from>
        <xdr:to>
          <xdr:col>6</xdr:col>
          <xdr:colOff>1819275</xdr:colOff>
          <xdr:row>37</xdr:row>
          <xdr:rowOff>276225</xdr:rowOff>
        </xdr:to>
        <xdr:sp macro="" textlink="">
          <xdr:nvSpPr>
            <xdr:cNvPr id="19807" name="Check Box 351" hidden="1">
              <a:extLst>
                <a:ext uri="{63B3BB69-23CF-44E3-9099-C40C66FF867C}">
                  <a14:compatExt spid="_x0000_s19807"/>
                </a:ext>
                <a:ext uri="{FF2B5EF4-FFF2-40B4-BE49-F238E27FC236}">
                  <a16:creationId xmlns:a16="http://schemas.microsoft.com/office/drawing/2014/main" id="{00000000-0008-0000-0100-00005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76200</xdr:rowOff>
        </xdr:from>
        <xdr:to>
          <xdr:col>6</xdr:col>
          <xdr:colOff>1819275</xdr:colOff>
          <xdr:row>39</xdr:row>
          <xdr:rowOff>0</xdr:rowOff>
        </xdr:to>
        <xdr:sp macro="" textlink="">
          <xdr:nvSpPr>
            <xdr:cNvPr id="19808" name="Check Box 352" hidden="1">
              <a:extLst>
                <a:ext uri="{63B3BB69-23CF-44E3-9099-C40C66FF867C}">
                  <a14:compatExt spid="_x0000_s19808"/>
                </a:ext>
                <a:ext uri="{FF2B5EF4-FFF2-40B4-BE49-F238E27FC236}">
                  <a16:creationId xmlns:a16="http://schemas.microsoft.com/office/drawing/2014/main" id="{00000000-0008-0000-0100-00006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523875</xdr:rowOff>
        </xdr:from>
        <xdr:to>
          <xdr:col>6</xdr:col>
          <xdr:colOff>1819275</xdr:colOff>
          <xdr:row>40</xdr:row>
          <xdr:rowOff>190500</xdr:rowOff>
        </xdr:to>
        <xdr:sp macro="" textlink="">
          <xdr:nvSpPr>
            <xdr:cNvPr id="19809" name="Check Box 353" hidden="1">
              <a:extLst>
                <a:ext uri="{63B3BB69-23CF-44E3-9099-C40C66FF867C}">
                  <a14:compatExt spid="_x0000_s19809"/>
                </a:ext>
                <a:ext uri="{FF2B5EF4-FFF2-40B4-BE49-F238E27FC236}">
                  <a16:creationId xmlns:a16="http://schemas.microsoft.com/office/drawing/2014/main" id="{00000000-0008-0000-0100-00006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219075</xdr:rowOff>
        </xdr:from>
        <xdr:to>
          <xdr:col>6</xdr:col>
          <xdr:colOff>1819275</xdr:colOff>
          <xdr:row>42</xdr:row>
          <xdr:rowOff>85725</xdr:rowOff>
        </xdr:to>
        <xdr:sp macro="" textlink="">
          <xdr:nvSpPr>
            <xdr:cNvPr id="19810" name="Check Box 354" hidden="1">
              <a:extLst>
                <a:ext uri="{63B3BB69-23CF-44E3-9099-C40C66FF867C}">
                  <a14:compatExt spid="_x0000_s19810"/>
                </a:ext>
                <a:ext uri="{FF2B5EF4-FFF2-40B4-BE49-F238E27FC236}">
                  <a16:creationId xmlns:a16="http://schemas.microsoft.com/office/drawing/2014/main" id="{00000000-0008-0000-0100-00006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228600</xdr:rowOff>
        </xdr:from>
        <xdr:to>
          <xdr:col>6</xdr:col>
          <xdr:colOff>1819275</xdr:colOff>
          <xdr:row>43</xdr:row>
          <xdr:rowOff>104775</xdr:rowOff>
        </xdr:to>
        <xdr:sp macro="" textlink="">
          <xdr:nvSpPr>
            <xdr:cNvPr id="19811" name="Check Box 355" hidden="1">
              <a:extLst>
                <a:ext uri="{63B3BB69-23CF-44E3-9099-C40C66FF867C}">
                  <a14:compatExt spid="_x0000_s19811"/>
                </a:ext>
                <a:ext uri="{FF2B5EF4-FFF2-40B4-BE49-F238E27FC236}">
                  <a16:creationId xmlns:a16="http://schemas.microsoft.com/office/drawing/2014/main" id="{00000000-0008-0000-0100-00006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219075</xdr:rowOff>
        </xdr:from>
        <xdr:to>
          <xdr:col>6</xdr:col>
          <xdr:colOff>1819275</xdr:colOff>
          <xdr:row>47</xdr:row>
          <xdr:rowOff>85725</xdr:rowOff>
        </xdr:to>
        <xdr:sp macro="" textlink="">
          <xdr:nvSpPr>
            <xdr:cNvPr id="19812" name="Check Box 356" hidden="1">
              <a:extLst>
                <a:ext uri="{63B3BB69-23CF-44E3-9099-C40C66FF867C}">
                  <a14:compatExt spid="_x0000_s19812"/>
                </a:ext>
                <a:ext uri="{FF2B5EF4-FFF2-40B4-BE49-F238E27FC236}">
                  <a16:creationId xmlns:a16="http://schemas.microsoft.com/office/drawing/2014/main" id="{00000000-0008-0000-0100-00006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219075</xdr:rowOff>
        </xdr:from>
        <xdr:to>
          <xdr:col>6</xdr:col>
          <xdr:colOff>1819275</xdr:colOff>
          <xdr:row>49</xdr:row>
          <xdr:rowOff>66675</xdr:rowOff>
        </xdr:to>
        <xdr:sp macro="" textlink="">
          <xdr:nvSpPr>
            <xdr:cNvPr id="19813" name="Check Box 357" hidden="1">
              <a:extLst>
                <a:ext uri="{63B3BB69-23CF-44E3-9099-C40C66FF867C}">
                  <a14:compatExt spid="_x0000_s19813"/>
                </a:ext>
                <a:ext uri="{FF2B5EF4-FFF2-40B4-BE49-F238E27FC236}">
                  <a16:creationId xmlns:a16="http://schemas.microsoft.com/office/drawing/2014/main" id="{00000000-0008-0000-0100-00006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266700</xdr:rowOff>
        </xdr:from>
        <xdr:to>
          <xdr:col>6</xdr:col>
          <xdr:colOff>1819275</xdr:colOff>
          <xdr:row>49</xdr:row>
          <xdr:rowOff>428625</xdr:rowOff>
        </xdr:to>
        <xdr:sp macro="" textlink="">
          <xdr:nvSpPr>
            <xdr:cNvPr id="19814" name="Check Box 358" hidden="1">
              <a:extLst>
                <a:ext uri="{63B3BB69-23CF-44E3-9099-C40C66FF867C}">
                  <a14:compatExt spid="_x0000_s19814"/>
                </a:ext>
                <a:ext uri="{FF2B5EF4-FFF2-40B4-BE49-F238E27FC236}">
                  <a16:creationId xmlns:a16="http://schemas.microsoft.com/office/drawing/2014/main" id="{00000000-0008-0000-0100-00006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9525</xdr:rowOff>
        </xdr:from>
        <xdr:to>
          <xdr:col>6</xdr:col>
          <xdr:colOff>1819275</xdr:colOff>
          <xdr:row>51</xdr:row>
          <xdr:rowOff>180975</xdr:rowOff>
        </xdr:to>
        <xdr:sp macro="" textlink="">
          <xdr:nvSpPr>
            <xdr:cNvPr id="19815" name="Check Box 359" hidden="1">
              <a:extLst>
                <a:ext uri="{63B3BB69-23CF-44E3-9099-C40C66FF867C}">
                  <a14:compatExt spid="_x0000_s19815"/>
                </a:ext>
                <a:ext uri="{FF2B5EF4-FFF2-40B4-BE49-F238E27FC236}">
                  <a16:creationId xmlns:a16="http://schemas.microsoft.com/office/drawing/2014/main" id="{00000000-0008-0000-0100-00006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390525</xdr:rowOff>
        </xdr:from>
        <xdr:to>
          <xdr:col>6</xdr:col>
          <xdr:colOff>1819275</xdr:colOff>
          <xdr:row>52</xdr:row>
          <xdr:rowOff>180975</xdr:rowOff>
        </xdr:to>
        <xdr:sp macro="" textlink="">
          <xdr:nvSpPr>
            <xdr:cNvPr id="19816" name="Check Box 360" hidden="1">
              <a:extLst>
                <a:ext uri="{63B3BB69-23CF-44E3-9099-C40C66FF867C}">
                  <a14:compatExt spid="_x0000_s19816"/>
                </a:ext>
                <a:ext uri="{FF2B5EF4-FFF2-40B4-BE49-F238E27FC236}">
                  <a16:creationId xmlns:a16="http://schemas.microsoft.com/office/drawing/2014/main" id="{00000000-0008-0000-0100-00006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342900</xdr:rowOff>
        </xdr:from>
        <xdr:to>
          <xdr:col>6</xdr:col>
          <xdr:colOff>1819275</xdr:colOff>
          <xdr:row>53</xdr:row>
          <xdr:rowOff>190500</xdr:rowOff>
        </xdr:to>
        <xdr:sp macro="" textlink="">
          <xdr:nvSpPr>
            <xdr:cNvPr id="19817" name="Check Box 361" hidden="1">
              <a:extLst>
                <a:ext uri="{63B3BB69-23CF-44E3-9099-C40C66FF867C}">
                  <a14:compatExt spid="_x0000_s19817"/>
                </a:ext>
                <a:ext uri="{FF2B5EF4-FFF2-40B4-BE49-F238E27FC236}">
                  <a16:creationId xmlns:a16="http://schemas.microsoft.com/office/drawing/2014/main" id="{00000000-0008-0000-0100-00006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333375</xdr:rowOff>
        </xdr:from>
        <xdr:to>
          <xdr:col>6</xdr:col>
          <xdr:colOff>1819275</xdr:colOff>
          <xdr:row>54</xdr:row>
          <xdr:rowOff>190500</xdr:rowOff>
        </xdr:to>
        <xdr:sp macro="" textlink="">
          <xdr:nvSpPr>
            <xdr:cNvPr id="19818" name="Check Box 362" hidden="1">
              <a:extLst>
                <a:ext uri="{63B3BB69-23CF-44E3-9099-C40C66FF867C}">
                  <a14:compatExt spid="_x0000_s19818"/>
                </a:ext>
                <a:ext uri="{FF2B5EF4-FFF2-40B4-BE49-F238E27FC236}">
                  <a16:creationId xmlns:a16="http://schemas.microsoft.com/office/drawing/2014/main" id="{00000000-0008-0000-0100-00006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200025</xdr:rowOff>
        </xdr:from>
        <xdr:to>
          <xdr:col>6</xdr:col>
          <xdr:colOff>1819275</xdr:colOff>
          <xdr:row>45</xdr:row>
          <xdr:rowOff>85725</xdr:rowOff>
        </xdr:to>
        <xdr:sp macro="" textlink="">
          <xdr:nvSpPr>
            <xdr:cNvPr id="19819" name="Check Box 363" hidden="1">
              <a:extLst>
                <a:ext uri="{63B3BB69-23CF-44E3-9099-C40C66FF867C}">
                  <a14:compatExt spid="_x0000_s19819"/>
                </a:ext>
                <a:ext uri="{FF2B5EF4-FFF2-40B4-BE49-F238E27FC236}">
                  <a16:creationId xmlns:a16="http://schemas.microsoft.com/office/drawing/2014/main" id="{00000000-0008-0000-0100-00006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228600</xdr:rowOff>
        </xdr:from>
        <xdr:to>
          <xdr:col>6</xdr:col>
          <xdr:colOff>1819275</xdr:colOff>
          <xdr:row>32</xdr:row>
          <xdr:rowOff>85725</xdr:rowOff>
        </xdr:to>
        <xdr:sp macro="" textlink="">
          <xdr:nvSpPr>
            <xdr:cNvPr id="19820" name="Check Box 364" hidden="1">
              <a:extLst>
                <a:ext uri="{63B3BB69-23CF-44E3-9099-C40C66FF867C}">
                  <a14:compatExt spid="_x0000_s19820"/>
                </a:ext>
                <a:ext uri="{FF2B5EF4-FFF2-40B4-BE49-F238E27FC236}">
                  <a16:creationId xmlns:a16="http://schemas.microsoft.com/office/drawing/2014/main" id="{00000000-0008-0000-0100-00006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238125</xdr:rowOff>
        </xdr:from>
        <xdr:to>
          <xdr:col>6</xdr:col>
          <xdr:colOff>1819275</xdr:colOff>
          <xdr:row>34</xdr:row>
          <xdr:rowOff>85725</xdr:rowOff>
        </xdr:to>
        <xdr:sp macro="" textlink="">
          <xdr:nvSpPr>
            <xdr:cNvPr id="19821" name="Check Box 365" hidden="1">
              <a:extLst>
                <a:ext uri="{63B3BB69-23CF-44E3-9099-C40C66FF867C}">
                  <a14:compatExt spid="_x0000_s19821"/>
                </a:ext>
                <a:ext uri="{FF2B5EF4-FFF2-40B4-BE49-F238E27FC236}">
                  <a16:creationId xmlns:a16="http://schemas.microsoft.com/office/drawing/2014/main" id="{00000000-0008-0000-0100-00006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238125</xdr:rowOff>
        </xdr:from>
        <xdr:to>
          <xdr:col>6</xdr:col>
          <xdr:colOff>1819275</xdr:colOff>
          <xdr:row>35</xdr:row>
          <xdr:rowOff>104775</xdr:rowOff>
        </xdr:to>
        <xdr:sp macro="" textlink="">
          <xdr:nvSpPr>
            <xdr:cNvPr id="19822" name="Check Box 366" hidden="1">
              <a:extLst>
                <a:ext uri="{63B3BB69-23CF-44E3-9099-C40C66FF867C}">
                  <a14:compatExt spid="_x0000_s19822"/>
                </a:ext>
                <a:ext uri="{FF2B5EF4-FFF2-40B4-BE49-F238E27FC236}">
                  <a16:creationId xmlns:a16="http://schemas.microsoft.com/office/drawing/2014/main" id="{00000000-0008-0000-0100-00006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266700</xdr:rowOff>
        </xdr:from>
        <xdr:to>
          <xdr:col>6</xdr:col>
          <xdr:colOff>1819275</xdr:colOff>
          <xdr:row>36</xdr:row>
          <xdr:rowOff>123825</xdr:rowOff>
        </xdr:to>
        <xdr:sp macro="" textlink="">
          <xdr:nvSpPr>
            <xdr:cNvPr id="19823" name="Check Box 367" hidden="1">
              <a:extLst>
                <a:ext uri="{63B3BB69-23CF-44E3-9099-C40C66FF867C}">
                  <a14:compatExt spid="_x0000_s19823"/>
                </a:ext>
                <a:ext uri="{FF2B5EF4-FFF2-40B4-BE49-F238E27FC236}">
                  <a16:creationId xmlns:a16="http://schemas.microsoft.com/office/drawing/2014/main" id="{00000000-0008-0000-0100-00006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238125</xdr:rowOff>
        </xdr:from>
        <xdr:to>
          <xdr:col>6</xdr:col>
          <xdr:colOff>1819275</xdr:colOff>
          <xdr:row>37</xdr:row>
          <xdr:rowOff>295275</xdr:rowOff>
        </xdr:to>
        <xdr:sp macro="" textlink="">
          <xdr:nvSpPr>
            <xdr:cNvPr id="19824" name="Check Box 368" hidden="1">
              <a:extLst>
                <a:ext uri="{63B3BB69-23CF-44E3-9099-C40C66FF867C}">
                  <a14:compatExt spid="_x0000_s19824"/>
                </a:ext>
                <a:ext uri="{FF2B5EF4-FFF2-40B4-BE49-F238E27FC236}">
                  <a16:creationId xmlns:a16="http://schemas.microsoft.com/office/drawing/2014/main" id="{00000000-0008-0000-0100-00007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104775</xdr:rowOff>
        </xdr:from>
        <xdr:to>
          <xdr:col>6</xdr:col>
          <xdr:colOff>1819275</xdr:colOff>
          <xdr:row>39</xdr:row>
          <xdr:rowOff>9525</xdr:rowOff>
        </xdr:to>
        <xdr:sp macro="" textlink="">
          <xdr:nvSpPr>
            <xdr:cNvPr id="19825" name="Check Box 369" hidden="1">
              <a:extLst>
                <a:ext uri="{63B3BB69-23CF-44E3-9099-C40C66FF867C}">
                  <a14:compatExt spid="_x0000_s19825"/>
                </a:ext>
                <a:ext uri="{FF2B5EF4-FFF2-40B4-BE49-F238E27FC236}">
                  <a16:creationId xmlns:a16="http://schemas.microsoft.com/office/drawing/2014/main" id="{00000000-0008-0000-0100-00007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542925</xdr:rowOff>
        </xdr:from>
        <xdr:to>
          <xdr:col>6</xdr:col>
          <xdr:colOff>1819275</xdr:colOff>
          <xdr:row>40</xdr:row>
          <xdr:rowOff>228600</xdr:rowOff>
        </xdr:to>
        <xdr:sp macro="" textlink="">
          <xdr:nvSpPr>
            <xdr:cNvPr id="19826" name="Check Box 370" hidden="1">
              <a:extLst>
                <a:ext uri="{63B3BB69-23CF-44E3-9099-C40C66FF867C}">
                  <a14:compatExt spid="_x0000_s19826"/>
                </a:ext>
                <a:ext uri="{FF2B5EF4-FFF2-40B4-BE49-F238E27FC236}">
                  <a16:creationId xmlns:a16="http://schemas.microsoft.com/office/drawing/2014/main" id="{00000000-0008-0000-0100-00007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238125</xdr:rowOff>
        </xdr:from>
        <xdr:to>
          <xdr:col>6</xdr:col>
          <xdr:colOff>1819275</xdr:colOff>
          <xdr:row>42</xdr:row>
          <xdr:rowOff>104775</xdr:rowOff>
        </xdr:to>
        <xdr:sp macro="" textlink="">
          <xdr:nvSpPr>
            <xdr:cNvPr id="19827" name="Check Box 371" hidden="1">
              <a:extLst>
                <a:ext uri="{63B3BB69-23CF-44E3-9099-C40C66FF867C}">
                  <a14:compatExt spid="_x0000_s19827"/>
                </a:ext>
                <a:ext uri="{FF2B5EF4-FFF2-40B4-BE49-F238E27FC236}">
                  <a16:creationId xmlns:a16="http://schemas.microsoft.com/office/drawing/2014/main" id="{00000000-0008-0000-0100-00007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257175</xdr:rowOff>
        </xdr:from>
        <xdr:to>
          <xdr:col>6</xdr:col>
          <xdr:colOff>1819275</xdr:colOff>
          <xdr:row>43</xdr:row>
          <xdr:rowOff>104775</xdr:rowOff>
        </xdr:to>
        <xdr:sp macro="" textlink="">
          <xdr:nvSpPr>
            <xdr:cNvPr id="19828" name="Check Box 372" hidden="1">
              <a:extLst>
                <a:ext uri="{63B3BB69-23CF-44E3-9099-C40C66FF867C}">
                  <a14:compatExt spid="_x0000_s19828"/>
                </a:ext>
                <a:ext uri="{FF2B5EF4-FFF2-40B4-BE49-F238E27FC236}">
                  <a16:creationId xmlns:a16="http://schemas.microsoft.com/office/drawing/2014/main" id="{00000000-0008-0000-0100-00007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238125</xdr:rowOff>
        </xdr:from>
        <xdr:to>
          <xdr:col>6</xdr:col>
          <xdr:colOff>1819275</xdr:colOff>
          <xdr:row>47</xdr:row>
          <xdr:rowOff>104775</xdr:rowOff>
        </xdr:to>
        <xdr:sp macro="" textlink="">
          <xdr:nvSpPr>
            <xdr:cNvPr id="19829" name="Check Box 373" hidden="1">
              <a:extLst>
                <a:ext uri="{63B3BB69-23CF-44E3-9099-C40C66FF867C}">
                  <a14:compatExt spid="_x0000_s19829"/>
                </a:ext>
                <a:ext uri="{FF2B5EF4-FFF2-40B4-BE49-F238E27FC236}">
                  <a16:creationId xmlns:a16="http://schemas.microsoft.com/office/drawing/2014/main" id="{00000000-0008-0000-0100-00007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238125</xdr:rowOff>
        </xdr:from>
        <xdr:to>
          <xdr:col>6</xdr:col>
          <xdr:colOff>1819275</xdr:colOff>
          <xdr:row>49</xdr:row>
          <xdr:rowOff>104775</xdr:rowOff>
        </xdr:to>
        <xdr:sp macro="" textlink="">
          <xdr:nvSpPr>
            <xdr:cNvPr id="19830" name="Check Box 374" hidden="1">
              <a:extLst>
                <a:ext uri="{63B3BB69-23CF-44E3-9099-C40C66FF867C}">
                  <a14:compatExt spid="_x0000_s19830"/>
                </a:ext>
                <a:ext uri="{FF2B5EF4-FFF2-40B4-BE49-F238E27FC236}">
                  <a16:creationId xmlns:a16="http://schemas.microsoft.com/office/drawing/2014/main" id="{00000000-0008-0000-0100-00007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295275</xdr:rowOff>
        </xdr:from>
        <xdr:to>
          <xdr:col>6</xdr:col>
          <xdr:colOff>1819275</xdr:colOff>
          <xdr:row>50</xdr:row>
          <xdr:rowOff>38100</xdr:rowOff>
        </xdr:to>
        <xdr:sp macro="" textlink="">
          <xdr:nvSpPr>
            <xdr:cNvPr id="19831" name="Check Box 375" hidden="1">
              <a:extLst>
                <a:ext uri="{63B3BB69-23CF-44E3-9099-C40C66FF867C}">
                  <a14:compatExt spid="_x0000_s19831"/>
                </a:ext>
                <a:ext uri="{FF2B5EF4-FFF2-40B4-BE49-F238E27FC236}">
                  <a16:creationId xmlns:a16="http://schemas.microsoft.com/office/drawing/2014/main" id="{00000000-0008-0000-0100-00007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38100</xdr:rowOff>
        </xdr:from>
        <xdr:to>
          <xdr:col>6</xdr:col>
          <xdr:colOff>1819275</xdr:colOff>
          <xdr:row>51</xdr:row>
          <xdr:rowOff>180975</xdr:rowOff>
        </xdr:to>
        <xdr:sp macro="" textlink="">
          <xdr:nvSpPr>
            <xdr:cNvPr id="19832" name="Check Box 376" hidden="1">
              <a:extLst>
                <a:ext uri="{63B3BB69-23CF-44E3-9099-C40C66FF867C}">
                  <a14:compatExt spid="_x0000_s19832"/>
                </a:ext>
                <a:ext uri="{FF2B5EF4-FFF2-40B4-BE49-F238E27FC236}">
                  <a16:creationId xmlns:a16="http://schemas.microsoft.com/office/drawing/2014/main" id="{00000000-0008-0000-0100-00007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428625</xdr:rowOff>
        </xdr:from>
        <xdr:to>
          <xdr:col>6</xdr:col>
          <xdr:colOff>1819275</xdr:colOff>
          <xdr:row>52</xdr:row>
          <xdr:rowOff>180975</xdr:rowOff>
        </xdr:to>
        <xdr:sp macro="" textlink="">
          <xdr:nvSpPr>
            <xdr:cNvPr id="19833" name="Check Box 377" hidden="1">
              <a:extLst>
                <a:ext uri="{63B3BB69-23CF-44E3-9099-C40C66FF867C}">
                  <a14:compatExt spid="_x0000_s19833"/>
                </a:ext>
                <a:ext uri="{FF2B5EF4-FFF2-40B4-BE49-F238E27FC236}">
                  <a16:creationId xmlns:a16="http://schemas.microsoft.com/office/drawing/2014/main" id="{00000000-0008-0000-0100-00007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371475</xdr:rowOff>
        </xdr:from>
        <xdr:to>
          <xdr:col>6</xdr:col>
          <xdr:colOff>1819275</xdr:colOff>
          <xdr:row>53</xdr:row>
          <xdr:rowOff>180975</xdr:rowOff>
        </xdr:to>
        <xdr:sp macro="" textlink="">
          <xdr:nvSpPr>
            <xdr:cNvPr id="19834" name="Check Box 378" hidden="1">
              <a:extLst>
                <a:ext uri="{63B3BB69-23CF-44E3-9099-C40C66FF867C}">
                  <a14:compatExt spid="_x0000_s19834"/>
                </a:ext>
                <a:ext uri="{FF2B5EF4-FFF2-40B4-BE49-F238E27FC236}">
                  <a16:creationId xmlns:a16="http://schemas.microsoft.com/office/drawing/2014/main" id="{00000000-0008-0000-0100-00007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352425</xdr:rowOff>
        </xdr:from>
        <xdr:to>
          <xdr:col>6</xdr:col>
          <xdr:colOff>1819275</xdr:colOff>
          <xdr:row>54</xdr:row>
          <xdr:rowOff>200025</xdr:rowOff>
        </xdr:to>
        <xdr:sp macro="" textlink="">
          <xdr:nvSpPr>
            <xdr:cNvPr id="19835" name="Check Box 379" hidden="1">
              <a:extLst>
                <a:ext uri="{63B3BB69-23CF-44E3-9099-C40C66FF867C}">
                  <a14:compatExt spid="_x0000_s19835"/>
                </a:ext>
                <a:ext uri="{FF2B5EF4-FFF2-40B4-BE49-F238E27FC236}">
                  <a16:creationId xmlns:a16="http://schemas.microsoft.com/office/drawing/2014/main" id="{00000000-0008-0000-0100-00007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228600</xdr:rowOff>
        </xdr:from>
        <xdr:to>
          <xdr:col>6</xdr:col>
          <xdr:colOff>1819275</xdr:colOff>
          <xdr:row>45</xdr:row>
          <xdr:rowOff>104775</xdr:rowOff>
        </xdr:to>
        <xdr:sp macro="" textlink="">
          <xdr:nvSpPr>
            <xdr:cNvPr id="19836" name="Check Box 380" hidden="1">
              <a:extLst>
                <a:ext uri="{63B3BB69-23CF-44E3-9099-C40C66FF867C}">
                  <a14:compatExt spid="_x0000_s19836"/>
                </a:ext>
                <a:ext uri="{FF2B5EF4-FFF2-40B4-BE49-F238E27FC236}">
                  <a16:creationId xmlns:a16="http://schemas.microsoft.com/office/drawing/2014/main" id="{00000000-0008-0000-0100-00007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257175</xdr:rowOff>
        </xdr:from>
        <xdr:to>
          <xdr:col>6</xdr:col>
          <xdr:colOff>1819275</xdr:colOff>
          <xdr:row>36</xdr:row>
          <xdr:rowOff>419100</xdr:rowOff>
        </xdr:to>
        <xdr:sp macro="" textlink="">
          <xdr:nvSpPr>
            <xdr:cNvPr id="19837" name="Check Box 381" hidden="1">
              <a:extLst>
                <a:ext uri="{63B3BB69-23CF-44E3-9099-C40C66FF867C}">
                  <a14:compatExt spid="_x0000_s19837"/>
                </a:ext>
                <a:ext uri="{FF2B5EF4-FFF2-40B4-BE49-F238E27FC236}">
                  <a16:creationId xmlns:a16="http://schemas.microsoft.com/office/drawing/2014/main" id="{00000000-0008-0000-0100-00007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238125</xdr:rowOff>
        </xdr:from>
        <xdr:to>
          <xdr:col>6</xdr:col>
          <xdr:colOff>1819275</xdr:colOff>
          <xdr:row>41</xdr:row>
          <xdr:rowOff>104775</xdr:rowOff>
        </xdr:to>
        <xdr:sp macro="" textlink="">
          <xdr:nvSpPr>
            <xdr:cNvPr id="19838" name="Check Box 382" hidden="1">
              <a:extLst>
                <a:ext uri="{63B3BB69-23CF-44E3-9099-C40C66FF867C}">
                  <a14:compatExt spid="_x0000_s19838"/>
                </a:ext>
                <a:ext uri="{FF2B5EF4-FFF2-40B4-BE49-F238E27FC236}">
                  <a16:creationId xmlns:a16="http://schemas.microsoft.com/office/drawing/2014/main" id="{00000000-0008-0000-0100-00007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219075</xdr:rowOff>
        </xdr:from>
        <xdr:to>
          <xdr:col>6</xdr:col>
          <xdr:colOff>1819275</xdr:colOff>
          <xdr:row>48</xdr:row>
          <xdr:rowOff>104775</xdr:rowOff>
        </xdr:to>
        <xdr:sp macro="" textlink="">
          <xdr:nvSpPr>
            <xdr:cNvPr id="19839" name="Check Box 383" hidden="1">
              <a:extLst>
                <a:ext uri="{63B3BB69-23CF-44E3-9099-C40C66FF867C}">
                  <a14:compatExt spid="_x0000_s19839"/>
                </a:ext>
                <a:ext uri="{FF2B5EF4-FFF2-40B4-BE49-F238E27FC236}">
                  <a16:creationId xmlns:a16="http://schemas.microsoft.com/office/drawing/2014/main" id="{00000000-0008-0000-0100-00007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238125</xdr:rowOff>
        </xdr:from>
        <xdr:to>
          <xdr:col>6</xdr:col>
          <xdr:colOff>1819275</xdr:colOff>
          <xdr:row>46</xdr:row>
          <xdr:rowOff>104775</xdr:rowOff>
        </xdr:to>
        <xdr:sp macro="" textlink="">
          <xdr:nvSpPr>
            <xdr:cNvPr id="19840" name="Check Box 384" hidden="1">
              <a:extLst>
                <a:ext uri="{63B3BB69-23CF-44E3-9099-C40C66FF867C}">
                  <a14:compatExt spid="_x0000_s19840"/>
                </a:ext>
                <a:ext uri="{FF2B5EF4-FFF2-40B4-BE49-F238E27FC236}">
                  <a16:creationId xmlns:a16="http://schemas.microsoft.com/office/drawing/2014/main" id="{00000000-0008-0000-0100-00008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257175</xdr:rowOff>
        </xdr:from>
        <xdr:to>
          <xdr:col>6</xdr:col>
          <xdr:colOff>1790700</xdr:colOff>
          <xdr:row>36</xdr:row>
          <xdr:rowOff>419100</xdr:rowOff>
        </xdr:to>
        <xdr:sp macro="" textlink="">
          <xdr:nvSpPr>
            <xdr:cNvPr id="19841" name="Check Box 385" hidden="1">
              <a:extLst>
                <a:ext uri="{63B3BB69-23CF-44E3-9099-C40C66FF867C}">
                  <a14:compatExt spid="_x0000_s19841"/>
                </a:ext>
                <a:ext uri="{FF2B5EF4-FFF2-40B4-BE49-F238E27FC236}">
                  <a16:creationId xmlns:a16="http://schemas.microsoft.com/office/drawing/2014/main" id="{00000000-0008-0000-0100-00008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238125</xdr:rowOff>
        </xdr:from>
        <xdr:to>
          <xdr:col>6</xdr:col>
          <xdr:colOff>1790700</xdr:colOff>
          <xdr:row>41</xdr:row>
          <xdr:rowOff>104775</xdr:rowOff>
        </xdr:to>
        <xdr:sp macro="" textlink="">
          <xdr:nvSpPr>
            <xdr:cNvPr id="19842" name="Check Box 386" hidden="1">
              <a:extLst>
                <a:ext uri="{63B3BB69-23CF-44E3-9099-C40C66FF867C}">
                  <a14:compatExt spid="_x0000_s19842"/>
                </a:ext>
                <a:ext uri="{FF2B5EF4-FFF2-40B4-BE49-F238E27FC236}">
                  <a16:creationId xmlns:a16="http://schemas.microsoft.com/office/drawing/2014/main" id="{00000000-0008-0000-0100-00008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219075</xdr:rowOff>
        </xdr:from>
        <xdr:to>
          <xdr:col>6</xdr:col>
          <xdr:colOff>1790700</xdr:colOff>
          <xdr:row>48</xdr:row>
          <xdr:rowOff>104775</xdr:rowOff>
        </xdr:to>
        <xdr:sp macro="" textlink="">
          <xdr:nvSpPr>
            <xdr:cNvPr id="19843" name="Check Box 387" hidden="1">
              <a:extLst>
                <a:ext uri="{63B3BB69-23CF-44E3-9099-C40C66FF867C}">
                  <a14:compatExt spid="_x0000_s19843"/>
                </a:ext>
                <a:ext uri="{FF2B5EF4-FFF2-40B4-BE49-F238E27FC236}">
                  <a16:creationId xmlns:a16="http://schemas.microsoft.com/office/drawing/2014/main" id="{00000000-0008-0000-0100-00008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238125</xdr:rowOff>
        </xdr:from>
        <xdr:to>
          <xdr:col>6</xdr:col>
          <xdr:colOff>1819275</xdr:colOff>
          <xdr:row>46</xdr:row>
          <xdr:rowOff>104775</xdr:rowOff>
        </xdr:to>
        <xdr:sp macro="" textlink="">
          <xdr:nvSpPr>
            <xdr:cNvPr id="19844" name="Check Box 388" hidden="1">
              <a:extLst>
                <a:ext uri="{63B3BB69-23CF-44E3-9099-C40C66FF867C}">
                  <a14:compatExt spid="_x0000_s19844"/>
                </a:ext>
                <a:ext uri="{FF2B5EF4-FFF2-40B4-BE49-F238E27FC236}">
                  <a16:creationId xmlns:a16="http://schemas.microsoft.com/office/drawing/2014/main" id="{00000000-0008-0000-0100-00008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228600</xdr:rowOff>
        </xdr:from>
        <xdr:to>
          <xdr:col>6</xdr:col>
          <xdr:colOff>1819275</xdr:colOff>
          <xdr:row>36</xdr:row>
          <xdr:rowOff>409575</xdr:rowOff>
        </xdr:to>
        <xdr:sp macro="" textlink="">
          <xdr:nvSpPr>
            <xdr:cNvPr id="19845" name="Check Box 389" hidden="1">
              <a:extLst>
                <a:ext uri="{63B3BB69-23CF-44E3-9099-C40C66FF867C}">
                  <a14:compatExt spid="_x0000_s19845"/>
                </a:ext>
                <a:ext uri="{FF2B5EF4-FFF2-40B4-BE49-F238E27FC236}">
                  <a16:creationId xmlns:a16="http://schemas.microsoft.com/office/drawing/2014/main" id="{00000000-0008-0000-0100-00008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219075</xdr:rowOff>
        </xdr:from>
        <xdr:to>
          <xdr:col>6</xdr:col>
          <xdr:colOff>1819275</xdr:colOff>
          <xdr:row>41</xdr:row>
          <xdr:rowOff>104775</xdr:rowOff>
        </xdr:to>
        <xdr:sp macro="" textlink="">
          <xdr:nvSpPr>
            <xdr:cNvPr id="19846" name="Check Box 390" hidden="1">
              <a:extLst>
                <a:ext uri="{63B3BB69-23CF-44E3-9099-C40C66FF867C}">
                  <a14:compatExt spid="_x0000_s19846"/>
                </a:ext>
                <a:ext uri="{FF2B5EF4-FFF2-40B4-BE49-F238E27FC236}">
                  <a16:creationId xmlns:a16="http://schemas.microsoft.com/office/drawing/2014/main" id="{00000000-0008-0000-0100-00008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190500</xdr:rowOff>
        </xdr:from>
        <xdr:to>
          <xdr:col>6</xdr:col>
          <xdr:colOff>1819275</xdr:colOff>
          <xdr:row>48</xdr:row>
          <xdr:rowOff>66675</xdr:rowOff>
        </xdr:to>
        <xdr:sp macro="" textlink="">
          <xdr:nvSpPr>
            <xdr:cNvPr id="19847" name="Check Box 391" hidden="1">
              <a:extLst>
                <a:ext uri="{63B3BB69-23CF-44E3-9099-C40C66FF867C}">
                  <a14:compatExt spid="_x0000_s19847"/>
                </a:ext>
                <a:ext uri="{FF2B5EF4-FFF2-40B4-BE49-F238E27FC236}">
                  <a16:creationId xmlns:a16="http://schemas.microsoft.com/office/drawing/2014/main" id="{00000000-0008-0000-0100-00008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219075</xdr:rowOff>
        </xdr:from>
        <xdr:to>
          <xdr:col>6</xdr:col>
          <xdr:colOff>1828800</xdr:colOff>
          <xdr:row>46</xdr:row>
          <xdr:rowOff>85725</xdr:rowOff>
        </xdr:to>
        <xdr:sp macro="" textlink="">
          <xdr:nvSpPr>
            <xdr:cNvPr id="19848" name="Check Box 392" hidden="1">
              <a:extLst>
                <a:ext uri="{63B3BB69-23CF-44E3-9099-C40C66FF867C}">
                  <a14:compatExt spid="_x0000_s19848"/>
                </a:ext>
                <a:ext uri="{FF2B5EF4-FFF2-40B4-BE49-F238E27FC236}">
                  <a16:creationId xmlns:a16="http://schemas.microsoft.com/office/drawing/2014/main" id="{00000000-0008-0000-0100-00008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238125</xdr:rowOff>
        </xdr:from>
        <xdr:to>
          <xdr:col>6</xdr:col>
          <xdr:colOff>1790700</xdr:colOff>
          <xdr:row>36</xdr:row>
          <xdr:rowOff>419100</xdr:rowOff>
        </xdr:to>
        <xdr:sp macro="" textlink="">
          <xdr:nvSpPr>
            <xdr:cNvPr id="19849" name="Check Box 393" hidden="1">
              <a:extLst>
                <a:ext uri="{63B3BB69-23CF-44E3-9099-C40C66FF867C}">
                  <a14:compatExt spid="_x0000_s19849"/>
                </a:ext>
                <a:ext uri="{FF2B5EF4-FFF2-40B4-BE49-F238E27FC236}">
                  <a16:creationId xmlns:a16="http://schemas.microsoft.com/office/drawing/2014/main" id="{00000000-0008-0000-0100-00008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228600</xdr:rowOff>
        </xdr:from>
        <xdr:to>
          <xdr:col>6</xdr:col>
          <xdr:colOff>1790700</xdr:colOff>
          <xdr:row>41</xdr:row>
          <xdr:rowOff>104775</xdr:rowOff>
        </xdr:to>
        <xdr:sp macro="" textlink="">
          <xdr:nvSpPr>
            <xdr:cNvPr id="19850" name="Check Box 394" hidden="1">
              <a:extLst>
                <a:ext uri="{63B3BB69-23CF-44E3-9099-C40C66FF867C}">
                  <a14:compatExt spid="_x0000_s19850"/>
                </a:ext>
                <a:ext uri="{FF2B5EF4-FFF2-40B4-BE49-F238E27FC236}">
                  <a16:creationId xmlns:a16="http://schemas.microsoft.com/office/drawing/2014/main" id="{00000000-0008-0000-0100-00008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200025</xdr:rowOff>
        </xdr:from>
        <xdr:to>
          <xdr:col>6</xdr:col>
          <xdr:colOff>1790700</xdr:colOff>
          <xdr:row>48</xdr:row>
          <xdr:rowOff>85725</xdr:rowOff>
        </xdr:to>
        <xdr:sp macro="" textlink="">
          <xdr:nvSpPr>
            <xdr:cNvPr id="19851" name="Check Box 395" hidden="1">
              <a:extLst>
                <a:ext uri="{63B3BB69-23CF-44E3-9099-C40C66FF867C}">
                  <a14:compatExt spid="_x0000_s19851"/>
                </a:ext>
                <a:ext uri="{FF2B5EF4-FFF2-40B4-BE49-F238E27FC236}">
                  <a16:creationId xmlns:a16="http://schemas.microsoft.com/office/drawing/2014/main" id="{00000000-0008-0000-0100-00008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228600</xdr:rowOff>
        </xdr:from>
        <xdr:to>
          <xdr:col>6</xdr:col>
          <xdr:colOff>1819275</xdr:colOff>
          <xdr:row>46</xdr:row>
          <xdr:rowOff>104775</xdr:rowOff>
        </xdr:to>
        <xdr:sp macro="" textlink="">
          <xdr:nvSpPr>
            <xdr:cNvPr id="19852" name="Check Box 396" hidden="1">
              <a:extLst>
                <a:ext uri="{63B3BB69-23CF-44E3-9099-C40C66FF867C}">
                  <a14:compatExt spid="_x0000_s19852"/>
                </a:ext>
                <a:ext uri="{FF2B5EF4-FFF2-40B4-BE49-F238E27FC236}">
                  <a16:creationId xmlns:a16="http://schemas.microsoft.com/office/drawing/2014/main" id="{00000000-0008-0000-0100-00008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257175</xdr:rowOff>
        </xdr:from>
        <xdr:to>
          <xdr:col>6</xdr:col>
          <xdr:colOff>1819275</xdr:colOff>
          <xdr:row>44</xdr:row>
          <xdr:rowOff>123825</xdr:rowOff>
        </xdr:to>
        <xdr:sp macro="" textlink="">
          <xdr:nvSpPr>
            <xdr:cNvPr id="19853" name="Check Box 397" hidden="1">
              <a:extLst>
                <a:ext uri="{63B3BB69-23CF-44E3-9099-C40C66FF867C}">
                  <a14:compatExt spid="_x0000_s19853"/>
                </a:ext>
                <a:ext uri="{FF2B5EF4-FFF2-40B4-BE49-F238E27FC236}">
                  <a16:creationId xmlns:a16="http://schemas.microsoft.com/office/drawing/2014/main" id="{00000000-0008-0000-0100-00008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257175</xdr:rowOff>
        </xdr:from>
        <xdr:to>
          <xdr:col>6</xdr:col>
          <xdr:colOff>1819275</xdr:colOff>
          <xdr:row>44</xdr:row>
          <xdr:rowOff>123825</xdr:rowOff>
        </xdr:to>
        <xdr:sp macro="" textlink="">
          <xdr:nvSpPr>
            <xdr:cNvPr id="19854" name="Check Box 398" hidden="1">
              <a:extLst>
                <a:ext uri="{63B3BB69-23CF-44E3-9099-C40C66FF867C}">
                  <a14:compatExt spid="_x0000_s19854"/>
                </a:ext>
                <a:ext uri="{FF2B5EF4-FFF2-40B4-BE49-F238E27FC236}">
                  <a16:creationId xmlns:a16="http://schemas.microsoft.com/office/drawing/2014/main" id="{00000000-0008-0000-0100-00008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228600</xdr:rowOff>
        </xdr:from>
        <xdr:to>
          <xdr:col>6</xdr:col>
          <xdr:colOff>1828800</xdr:colOff>
          <xdr:row>44</xdr:row>
          <xdr:rowOff>104775</xdr:rowOff>
        </xdr:to>
        <xdr:sp macro="" textlink="">
          <xdr:nvSpPr>
            <xdr:cNvPr id="19855" name="Check Box 399" hidden="1">
              <a:extLst>
                <a:ext uri="{63B3BB69-23CF-44E3-9099-C40C66FF867C}">
                  <a14:compatExt spid="_x0000_s19855"/>
                </a:ext>
                <a:ext uri="{FF2B5EF4-FFF2-40B4-BE49-F238E27FC236}">
                  <a16:creationId xmlns:a16="http://schemas.microsoft.com/office/drawing/2014/main" id="{00000000-0008-0000-0100-00008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238125</xdr:rowOff>
        </xdr:from>
        <xdr:to>
          <xdr:col>6</xdr:col>
          <xdr:colOff>1819275</xdr:colOff>
          <xdr:row>44</xdr:row>
          <xdr:rowOff>104775</xdr:rowOff>
        </xdr:to>
        <xdr:sp macro="" textlink="">
          <xdr:nvSpPr>
            <xdr:cNvPr id="19856" name="Check Box 400" hidden="1">
              <a:extLst>
                <a:ext uri="{63B3BB69-23CF-44E3-9099-C40C66FF867C}">
                  <a14:compatExt spid="_x0000_s19856"/>
                </a:ext>
                <a:ext uri="{FF2B5EF4-FFF2-40B4-BE49-F238E27FC236}">
                  <a16:creationId xmlns:a16="http://schemas.microsoft.com/office/drawing/2014/main" id="{00000000-0008-0000-0100-00009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219075</xdr:rowOff>
        </xdr:from>
        <xdr:to>
          <xdr:col>6</xdr:col>
          <xdr:colOff>1819275</xdr:colOff>
          <xdr:row>28</xdr:row>
          <xdr:rowOff>85725</xdr:rowOff>
        </xdr:to>
        <xdr:sp macro="" textlink="">
          <xdr:nvSpPr>
            <xdr:cNvPr id="19857" name="Check Box 401" hidden="1">
              <a:extLst>
                <a:ext uri="{63B3BB69-23CF-44E3-9099-C40C66FF867C}">
                  <a14:compatExt spid="_x0000_s19857"/>
                </a:ext>
                <a:ext uri="{FF2B5EF4-FFF2-40B4-BE49-F238E27FC236}">
                  <a16:creationId xmlns:a16="http://schemas.microsoft.com/office/drawing/2014/main" id="{00000000-0008-0000-0100-00009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190500</xdr:rowOff>
        </xdr:from>
        <xdr:to>
          <xdr:col>6</xdr:col>
          <xdr:colOff>1819275</xdr:colOff>
          <xdr:row>28</xdr:row>
          <xdr:rowOff>38100</xdr:rowOff>
        </xdr:to>
        <xdr:sp macro="" textlink="">
          <xdr:nvSpPr>
            <xdr:cNvPr id="19858" name="Check Box 402" hidden="1">
              <a:extLst>
                <a:ext uri="{63B3BB69-23CF-44E3-9099-C40C66FF867C}">
                  <a14:compatExt spid="_x0000_s19858"/>
                </a:ext>
                <a:ext uri="{FF2B5EF4-FFF2-40B4-BE49-F238E27FC236}">
                  <a16:creationId xmlns:a16="http://schemas.microsoft.com/office/drawing/2014/main" id="{00000000-0008-0000-0100-00009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219075</xdr:rowOff>
        </xdr:from>
        <xdr:to>
          <xdr:col>6</xdr:col>
          <xdr:colOff>1819275</xdr:colOff>
          <xdr:row>28</xdr:row>
          <xdr:rowOff>85725</xdr:rowOff>
        </xdr:to>
        <xdr:sp macro="" textlink="">
          <xdr:nvSpPr>
            <xdr:cNvPr id="19859" name="Check Box 403" hidden="1">
              <a:extLst>
                <a:ext uri="{63B3BB69-23CF-44E3-9099-C40C66FF867C}">
                  <a14:compatExt spid="_x0000_s19859"/>
                </a:ext>
                <a:ext uri="{FF2B5EF4-FFF2-40B4-BE49-F238E27FC236}">
                  <a16:creationId xmlns:a16="http://schemas.microsoft.com/office/drawing/2014/main" id="{00000000-0008-0000-0100-00009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228600</xdr:rowOff>
        </xdr:from>
        <xdr:to>
          <xdr:col>6</xdr:col>
          <xdr:colOff>1819275</xdr:colOff>
          <xdr:row>28</xdr:row>
          <xdr:rowOff>85725</xdr:rowOff>
        </xdr:to>
        <xdr:sp macro="" textlink="">
          <xdr:nvSpPr>
            <xdr:cNvPr id="19860" name="Check Box 404" hidden="1">
              <a:extLst>
                <a:ext uri="{63B3BB69-23CF-44E3-9099-C40C66FF867C}">
                  <a14:compatExt spid="_x0000_s19860"/>
                </a:ext>
                <a:ext uri="{FF2B5EF4-FFF2-40B4-BE49-F238E27FC236}">
                  <a16:creationId xmlns:a16="http://schemas.microsoft.com/office/drawing/2014/main" id="{00000000-0008-0000-0100-00009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1266825</xdr:colOff>
          <xdr:row>6</xdr:row>
          <xdr:rowOff>238125</xdr:rowOff>
        </xdr:to>
        <xdr:sp macro="" textlink="">
          <xdr:nvSpPr>
            <xdr:cNvPr id="19962" name="Check Box 7" hidden="1">
              <a:extLst>
                <a:ext uri="{63B3BB69-23CF-44E3-9099-C40C66FF867C}">
                  <a14:compatExt spid="_x0000_s19962"/>
                </a:ext>
                <a:ext uri="{FF2B5EF4-FFF2-40B4-BE49-F238E27FC236}">
                  <a16:creationId xmlns:a16="http://schemas.microsoft.com/office/drawing/2014/main" id="{00000000-0008-0000-0100-0000F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609600</xdr:rowOff>
        </xdr:from>
        <xdr:to>
          <xdr:col>6</xdr:col>
          <xdr:colOff>1266825</xdr:colOff>
          <xdr:row>7</xdr:row>
          <xdr:rowOff>142875</xdr:rowOff>
        </xdr:to>
        <xdr:sp macro="" textlink="">
          <xdr:nvSpPr>
            <xdr:cNvPr id="19961" name="Check Box 57" hidden="1">
              <a:extLst>
                <a:ext uri="{63B3BB69-23CF-44E3-9099-C40C66FF867C}">
                  <a14:compatExt spid="_x0000_s19961"/>
                </a:ext>
                <a:ext uri="{FF2B5EF4-FFF2-40B4-BE49-F238E27FC236}">
                  <a16:creationId xmlns:a16="http://schemas.microsoft.com/office/drawing/2014/main" id="{00000000-0008-0000-0100-0000F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504825</xdr:rowOff>
        </xdr:from>
        <xdr:to>
          <xdr:col>6</xdr:col>
          <xdr:colOff>1266825</xdr:colOff>
          <xdr:row>8</xdr:row>
          <xdr:rowOff>142875</xdr:rowOff>
        </xdr:to>
        <xdr:sp macro="" textlink="">
          <xdr:nvSpPr>
            <xdr:cNvPr id="19960" name="Check Box 58" hidden="1">
              <a:extLst>
                <a:ext uri="{63B3BB69-23CF-44E3-9099-C40C66FF867C}">
                  <a14:compatExt spid="_x0000_s19960"/>
                </a:ext>
                <a:ext uri="{FF2B5EF4-FFF2-40B4-BE49-F238E27FC236}">
                  <a16:creationId xmlns:a16="http://schemas.microsoft.com/office/drawing/2014/main" id="{00000000-0008-0000-0100-0000F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609600</xdr:rowOff>
        </xdr:from>
        <xdr:to>
          <xdr:col>6</xdr:col>
          <xdr:colOff>1266825</xdr:colOff>
          <xdr:row>9</xdr:row>
          <xdr:rowOff>142875</xdr:rowOff>
        </xdr:to>
        <xdr:sp macro="" textlink="">
          <xdr:nvSpPr>
            <xdr:cNvPr id="19959" name="Check Box 59" hidden="1">
              <a:extLst>
                <a:ext uri="{63B3BB69-23CF-44E3-9099-C40C66FF867C}">
                  <a14:compatExt spid="_x0000_s19959"/>
                </a:ext>
                <a:ext uri="{FF2B5EF4-FFF2-40B4-BE49-F238E27FC236}">
                  <a16:creationId xmlns:a16="http://schemas.microsoft.com/office/drawing/2014/main" id="{00000000-0008-0000-0100-0000F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504825</xdr:rowOff>
        </xdr:from>
        <xdr:to>
          <xdr:col>6</xdr:col>
          <xdr:colOff>1266825</xdr:colOff>
          <xdr:row>10</xdr:row>
          <xdr:rowOff>161925</xdr:rowOff>
        </xdr:to>
        <xdr:sp macro="" textlink="">
          <xdr:nvSpPr>
            <xdr:cNvPr id="19958" name="Check Box 60" hidden="1">
              <a:extLst>
                <a:ext uri="{63B3BB69-23CF-44E3-9099-C40C66FF867C}">
                  <a14:compatExt spid="_x0000_s19958"/>
                </a:ext>
                <a:ext uri="{FF2B5EF4-FFF2-40B4-BE49-F238E27FC236}">
                  <a16:creationId xmlns:a16="http://schemas.microsoft.com/office/drawing/2014/main" id="{00000000-0008-0000-0100-0000F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609600</xdr:rowOff>
        </xdr:from>
        <xdr:to>
          <xdr:col>6</xdr:col>
          <xdr:colOff>1266825</xdr:colOff>
          <xdr:row>11</xdr:row>
          <xdr:rowOff>0</xdr:rowOff>
        </xdr:to>
        <xdr:sp macro="" textlink="">
          <xdr:nvSpPr>
            <xdr:cNvPr id="19957" name="Check Box 61" hidden="1">
              <a:extLst>
                <a:ext uri="{63B3BB69-23CF-44E3-9099-C40C66FF867C}">
                  <a14:compatExt spid="_x0000_s19957"/>
                </a:ext>
                <a:ext uri="{FF2B5EF4-FFF2-40B4-BE49-F238E27FC236}">
                  <a16:creationId xmlns:a16="http://schemas.microsoft.com/office/drawing/2014/main" id="{00000000-0008-0000-0100-0000F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962025</xdr:rowOff>
        </xdr:from>
        <xdr:to>
          <xdr:col>6</xdr:col>
          <xdr:colOff>1266825</xdr:colOff>
          <xdr:row>12</xdr:row>
          <xdr:rowOff>85725</xdr:rowOff>
        </xdr:to>
        <xdr:sp macro="" textlink="">
          <xdr:nvSpPr>
            <xdr:cNvPr id="19956" name="Check Box 62" hidden="1">
              <a:extLst>
                <a:ext uri="{63B3BB69-23CF-44E3-9099-C40C66FF867C}">
                  <a14:compatExt spid="_x0000_s19956"/>
                </a:ext>
                <a:ext uri="{FF2B5EF4-FFF2-40B4-BE49-F238E27FC236}">
                  <a16:creationId xmlns:a16="http://schemas.microsoft.com/office/drawing/2014/main" id="{00000000-0008-0000-0100-0000F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504825</xdr:rowOff>
        </xdr:from>
        <xdr:to>
          <xdr:col>6</xdr:col>
          <xdr:colOff>1266825</xdr:colOff>
          <xdr:row>13</xdr:row>
          <xdr:rowOff>0</xdr:rowOff>
        </xdr:to>
        <xdr:sp macro="" textlink="">
          <xdr:nvSpPr>
            <xdr:cNvPr id="19955" name="Check Box 63" hidden="1">
              <a:extLst>
                <a:ext uri="{63B3BB69-23CF-44E3-9099-C40C66FF867C}">
                  <a14:compatExt spid="_x0000_s19955"/>
                </a:ext>
                <a:ext uri="{FF2B5EF4-FFF2-40B4-BE49-F238E27FC236}">
                  <a16:creationId xmlns:a16="http://schemas.microsoft.com/office/drawing/2014/main" id="{00000000-0008-0000-0100-0000F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504825</xdr:rowOff>
        </xdr:from>
        <xdr:to>
          <xdr:col>6</xdr:col>
          <xdr:colOff>1266825</xdr:colOff>
          <xdr:row>14</xdr:row>
          <xdr:rowOff>38100</xdr:rowOff>
        </xdr:to>
        <xdr:sp macro="" textlink="">
          <xdr:nvSpPr>
            <xdr:cNvPr id="19954" name="Check Box 64" hidden="1">
              <a:extLst>
                <a:ext uri="{63B3BB69-23CF-44E3-9099-C40C66FF867C}">
                  <a14:compatExt spid="_x0000_s19954"/>
                </a:ext>
                <a:ext uri="{FF2B5EF4-FFF2-40B4-BE49-F238E27FC236}">
                  <a16:creationId xmlns:a16="http://schemas.microsoft.com/office/drawing/2014/main" id="{00000000-0008-0000-0100-0000F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504825</xdr:rowOff>
        </xdr:from>
        <xdr:to>
          <xdr:col>6</xdr:col>
          <xdr:colOff>1266825</xdr:colOff>
          <xdr:row>15</xdr:row>
          <xdr:rowOff>0</xdr:rowOff>
        </xdr:to>
        <xdr:sp macro="" textlink="">
          <xdr:nvSpPr>
            <xdr:cNvPr id="19953" name="Check Box 65" hidden="1">
              <a:extLst>
                <a:ext uri="{63B3BB69-23CF-44E3-9099-C40C66FF867C}">
                  <a14:compatExt spid="_x0000_s19953"/>
                </a:ext>
                <a:ext uri="{FF2B5EF4-FFF2-40B4-BE49-F238E27FC236}">
                  <a16:creationId xmlns:a16="http://schemas.microsoft.com/office/drawing/2014/main" id="{00000000-0008-0000-0100-0000F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638175</xdr:rowOff>
        </xdr:from>
        <xdr:to>
          <xdr:col>6</xdr:col>
          <xdr:colOff>1266825</xdr:colOff>
          <xdr:row>16</xdr:row>
          <xdr:rowOff>66675</xdr:rowOff>
        </xdr:to>
        <xdr:sp macro="" textlink="">
          <xdr:nvSpPr>
            <xdr:cNvPr id="19952" name="Check Box 66" hidden="1">
              <a:extLst>
                <a:ext uri="{63B3BB69-23CF-44E3-9099-C40C66FF867C}">
                  <a14:compatExt spid="_x0000_s19952"/>
                </a:ext>
                <a:ext uri="{FF2B5EF4-FFF2-40B4-BE49-F238E27FC236}">
                  <a16:creationId xmlns:a16="http://schemas.microsoft.com/office/drawing/2014/main" id="{00000000-0008-0000-0100-0000F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714375</xdr:rowOff>
        </xdr:from>
        <xdr:to>
          <xdr:col>6</xdr:col>
          <xdr:colOff>1266825</xdr:colOff>
          <xdr:row>17</xdr:row>
          <xdr:rowOff>123825</xdr:rowOff>
        </xdr:to>
        <xdr:sp macro="" textlink="">
          <xdr:nvSpPr>
            <xdr:cNvPr id="19951" name="Check Box 67" hidden="1">
              <a:extLst>
                <a:ext uri="{63B3BB69-23CF-44E3-9099-C40C66FF867C}">
                  <a14:compatExt spid="_x0000_s19951"/>
                </a:ext>
                <a:ext uri="{FF2B5EF4-FFF2-40B4-BE49-F238E27FC236}">
                  <a16:creationId xmlns:a16="http://schemas.microsoft.com/office/drawing/2014/main" id="{00000000-0008-0000-0100-0000E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638175</xdr:rowOff>
        </xdr:from>
        <xdr:to>
          <xdr:col>6</xdr:col>
          <xdr:colOff>1266825</xdr:colOff>
          <xdr:row>18</xdr:row>
          <xdr:rowOff>104775</xdr:rowOff>
        </xdr:to>
        <xdr:sp macro="" textlink="">
          <xdr:nvSpPr>
            <xdr:cNvPr id="19950" name="Check Box 68" hidden="1">
              <a:extLst>
                <a:ext uri="{63B3BB69-23CF-44E3-9099-C40C66FF867C}">
                  <a14:compatExt spid="_x0000_s19950"/>
                </a:ext>
                <a:ext uri="{FF2B5EF4-FFF2-40B4-BE49-F238E27FC236}">
                  <a16:creationId xmlns:a16="http://schemas.microsoft.com/office/drawing/2014/main" id="{00000000-0008-0000-0100-0000E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504825</xdr:rowOff>
        </xdr:from>
        <xdr:to>
          <xdr:col>6</xdr:col>
          <xdr:colOff>1266825</xdr:colOff>
          <xdr:row>19</xdr:row>
          <xdr:rowOff>0</xdr:rowOff>
        </xdr:to>
        <xdr:sp macro="" textlink="">
          <xdr:nvSpPr>
            <xdr:cNvPr id="19949" name="Check Box 69" hidden="1">
              <a:extLst>
                <a:ext uri="{63B3BB69-23CF-44E3-9099-C40C66FF867C}">
                  <a14:compatExt spid="_x0000_s19949"/>
                </a:ext>
                <a:ext uri="{FF2B5EF4-FFF2-40B4-BE49-F238E27FC236}">
                  <a16:creationId xmlns:a16="http://schemas.microsoft.com/office/drawing/2014/main" id="{00000000-0008-0000-0100-0000E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809625</xdr:rowOff>
        </xdr:from>
        <xdr:to>
          <xdr:col>6</xdr:col>
          <xdr:colOff>1266825</xdr:colOff>
          <xdr:row>20</xdr:row>
          <xdr:rowOff>104775</xdr:rowOff>
        </xdr:to>
        <xdr:sp macro="" textlink="">
          <xdr:nvSpPr>
            <xdr:cNvPr id="19948" name="Check Box 70" hidden="1">
              <a:extLst>
                <a:ext uri="{63B3BB69-23CF-44E3-9099-C40C66FF867C}">
                  <a14:compatExt spid="_x0000_s19948"/>
                </a:ext>
                <a:ext uri="{FF2B5EF4-FFF2-40B4-BE49-F238E27FC236}">
                  <a16:creationId xmlns:a16="http://schemas.microsoft.com/office/drawing/2014/main" id="{00000000-0008-0000-0100-0000E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1171575</xdr:colOff>
          <xdr:row>6</xdr:row>
          <xdr:rowOff>238125</xdr:rowOff>
        </xdr:to>
        <xdr:sp macro="" textlink="">
          <xdr:nvSpPr>
            <xdr:cNvPr id="19947" name="Check Box 71" hidden="1">
              <a:extLst>
                <a:ext uri="{63B3BB69-23CF-44E3-9099-C40C66FF867C}">
                  <a14:compatExt spid="_x0000_s19947"/>
                </a:ext>
                <a:ext uri="{FF2B5EF4-FFF2-40B4-BE49-F238E27FC236}">
                  <a16:creationId xmlns:a16="http://schemas.microsoft.com/office/drawing/2014/main" id="{00000000-0008-0000-0100-0000E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609600</xdr:rowOff>
        </xdr:from>
        <xdr:to>
          <xdr:col>6</xdr:col>
          <xdr:colOff>1171575</xdr:colOff>
          <xdr:row>7</xdr:row>
          <xdr:rowOff>142875</xdr:rowOff>
        </xdr:to>
        <xdr:sp macro="" textlink="">
          <xdr:nvSpPr>
            <xdr:cNvPr id="19946" name="Check Box 72" hidden="1">
              <a:extLst>
                <a:ext uri="{63B3BB69-23CF-44E3-9099-C40C66FF867C}">
                  <a14:compatExt spid="_x0000_s19946"/>
                </a:ext>
                <a:ext uri="{FF2B5EF4-FFF2-40B4-BE49-F238E27FC236}">
                  <a16:creationId xmlns:a16="http://schemas.microsoft.com/office/drawing/2014/main" id="{00000000-0008-0000-0100-0000E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504825</xdr:rowOff>
        </xdr:from>
        <xdr:to>
          <xdr:col>6</xdr:col>
          <xdr:colOff>1171575</xdr:colOff>
          <xdr:row>8</xdr:row>
          <xdr:rowOff>142875</xdr:rowOff>
        </xdr:to>
        <xdr:sp macro="" textlink="">
          <xdr:nvSpPr>
            <xdr:cNvPr id="19945" name="Check Box 73" hidden="1">
              <a:extLst>
                <a:ext uri="{63B3BB69-23CF-44E3-9099-C40C66FF867C}">
                  <a14:compatExt spid="_x0000_s19945"/>
                </a:ext>
                <a:ext uri="{FF2B5EF4-FFF2-40B4-BE49-F238E27FC236}">
                  <a16:creationId xmlns:a16="http://schemas.microsoft.com/office/drawing/2014/main" id="{00000000-0008-0000-0100-0000E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609600</xdr:rowOff>
        </xdr:from>
        <xdr:to>
          <xdr:col>6</xdr:col>
          <xdr:colOff>1171575</xdr:colOff>
          <xdr:row>9</xdr:row>
          <xdr:rowOff>142875</xdr:rowOff>
        </xdr:to>
        <xdr:sp macro="" textlink="">
          <xdr:nvSpPr>
            <xdr:cNvPr id="19944" name="Check Box 74" hidden="1">
              <a:extLst>
                <a:ext uri="{63B3BB69-23CF-44E3-9099-C40C66FF867C}">
                  <a14:compatExt spid="_x0000_s19944"/>
                </a:ext>
                <a:ext uri="{FF2B5EF4-FFF2-40B4-BE49-F238E27FC236}">
                  <a16:creationId xmlns:a16="http://schemas.microsoft.com/office/drawing/2014/main" id="{00000000-0008-0000-0100-0000E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504825</xdr:rowOff>
        </xdr:from>
        <xdr:to>
          <xdr:col>6</xdr:col>
          <xdr:colOff>1171575</xdr:colOff>
          <xdr:row>10</xdr:row>
          <xdr:rowOff>161925</xdr:rowOff>
        </xdr:to>
        <xdr:sp macro="" textlink="">
          <xdr:nvSpPr>
            <xdr:cNvPr id="19943" name="Check Box 75" hidden="1">
              <a:extLst>
                <a:ext uri="{63B3BB69-23CF-44E3-9099-C40C66FF867C}">
                  <a14:compatExt spid="_x0000_s19943"/>
                </a:ext>
                <a:ext uri="{FF2B5EF4-FFF2-40B4-BE49-F238E27FC236}">
                  <a16:creationId xmlns:a16="http://schemas.microsoft.com/office/drawing/2014/main" id="{00000000-0008-0000-0100-0000E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609600</xdr:rowOff>
        </xdr:from>
        <xdr:to>
          <xdr:col>6</xdr:col>
          <xdr:colOff>1171575</xdr:colOff>
          <xdr:row>11</xdr:row>
          <xdr:rowOff>0</xdr:rowOff>
        </xdr:to>
        <xdr:sp macro="" textlink="">
          <xdr:nvSpPr>
            <xdr:cNvPr id="19942" name="Check Box 76" hidden="1">
              <a:extLst>
                <a:ext uri="{63B3BB69-23CF-44E3-9099-C40C66FF867C}">
                  <a14:compatExt spid="_x0000_s19942"/>
                </a:ext>
                <a:ext uri="{FF2B5EF4-FFF2-40B4-BE49-F238E27FC236}">
                  <a16:creationId xmlns:a16="http://schemas.microsoft.com/office/drawing/2014/main" id="{00000000-0008-0000-0100-0000E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962025</xdr:rowOff>
        </xdr:from>
        <xdr:to>
          <xdr:col>6</xdr:col>
          <xdr:colOff>1171575</xdr:colOff>
          <xdr:row>12</xdr:row>
          <xdr:rowOff>85725</xdr:rowOff>
        </xdr:to>
        <xdr:sp macro="" textlink="">
          <xdr:nvSpPr>
            <xdr:cNvPr id="19941" name="Check Box 77" hidden="1">
              <a:extLst>
                <a:ext uri="{63B3BB69-23CF-44E3-9099-C40C66FF867C}">
                  <a14:compatExt spid="_x0000_s19941"/>
                </a:ext>
                <a:ext uri="{FF2B5EF4-FFF2-40B4-BE49-F238E27FC236}">
                  <a16:creationId xmlns:a16="http://schemas.microsoft.com/office/drawing/2014/main" id="{00000000-0008-0000-0100-0000E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533400</xdr:rowOff>
        </xdr:from>
        <xdr:to>
          <xdr:col>6</xdr:col>
          <xdr:colOff>1171575</xdr:colOff>
          <xdr:row>13</xdr:row>
          <xdr:rowOff>0</xdr:rowOff>
        </xdr:to>
        <xdr:sp macro="" textlink="">
          <xdr:nvSpPr>
            <xdr:cNvPr id="19940" name="Check Box 78" hidden="1">
              <a:extLst>
                <a:ext uri="{63B3BB69-23CF-44E3-9099-C40C66FF867C}">
                  <a14:compatExt spid="_x0000_s19940"/>
                </a:ext>
                <a:ext uri="{FF2B5EF4-FFF2-40B4-BE49-F238E27FC236}">
                  <a16:creationId xmlns:a16="http://schemas.microsoft.com/office/drawing/2014/main" id="{00000000-0008-0000-0100-0000E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533400</xdr:rowOff>
        </xdr:from>
        <xdr:to>
          <xdr:col>6</xdr:col>
          <xdr:colOff>1171575</xdr:colOff>
          <xdr:row>14</xdr:row>
          <xdr:rowOff>38100</xdr:rowOff>
        </xdr:to>
        <xdr:sp macro="" textlink="">
          <xdr:nvSpPr>
            <xdr:cNvPr id="19939" name="Check Box 79" hidden="1">
              <a:extLst>
                <a:ext uri="{63B3BB69-23CF-44E3-9099-C40C66FF867C}">
                  <a14:compatExt spid="_x0000_s19939"/>
                </a:ext>
                <a:ext uri="{FF2B5EF4-FFF2-40B4-BE49-F238E27FC236}">
                  <a16:creationId xmlns:a16="http://schemas.microsoft.com/office/drawing/2014/main" id="{00000000-0008-0000-0100-0000E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504825</xdr:rowOff>
        </xdr:from>
        <xdr:to>
          <xdr:col>6</xdr:col>
          <xdr:colOff>1171575</xdr:colOff>
          <xdr:row>15</xdr:row>
          <xdr:rowOff>0</xdr:rowOff>
        </xdr:to>
        <xdr:sp macro="" textlink="">
          <xdr:nvSpPr>
            <xdr:cNvPr id="19938" name="Check Box 80" hidden="1">
              <a:extLst>
                <a:ext uri="{63B3BB69-23CF-44E3-9099-C40C66FF867C}">
                  <a14:compatExt spid="_x0000_s19938"/>
                </a:ext>
                <a:ext uri="{FF2B5EF4-FFF2-40B4-BE49-F238E27FC236}">
                  <a16:creationId xmlns:a16="http://schemas.microsoft.com/office/drawing/2014/main" id="{00000000-0008-0000-0100-0000E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657225</xdr:rowOff>
        </xdr:from>
        <xdr:to>
          <xdr:col>6</xdr:col>
          <xdr:colOff>1171575</xdr:colOff>
          <xdr:row>16</xdr:row>
          <xdr:rowOff>66675</xdr:rowOff>
        </xdr:to>
        <xdr:sp macro="" textlink="">
          <xdr:nvSpPr>
            <xdr:cNvPr id="19937" name="Check Box 81" hidden="1">
              <a:extLst>
                <a:ext uri="{63B3BB69-23CF-44E3-9099-C40C66FF867C}">
                  <a14:compatExt spid="_x0000_s19937"/>
                </a:ext>
                <a:ext uri="{FF2B5EF4-FFF2-40B4-BE49-F238E27FC236}">
                  <a16:creationId xmlns:a16="http://schemas.microsoft.com/office/drawing/2014/main" id="{00000000-0008-0000-0100-0000E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733425</xdr:rowOff>
        </xdr:from>
        <xdr:to>
          <xdr:col>6</xdr:col>
          <xdr:colOff>1171575</xdr:colOff>
          <xdr:row>17</xdr:row>
          <xdr:rowOff>123825</xdr:rowOff>
        </xdr:to>
        <xdr:sp macro="" textlink="">
          <xdr:nvSpPr>
            <xdr:cNvPr id="19936" name="Check Box 82" hidden="1">
              <a:extLst>
                <a:ext uri="{63B3BB69-23CF-44E3-9099-C40C66FF867C}">
                  <a14:compatExt spid="_x0000_s19936"/>
                </a:ext>
                <a:ext uri="{FF2B5EF4-FFF2-40B4-BE49-F238E27FC236}">
                  <a16:creationId xmlns:a16="http://schemas.microsoft.com/office/drawing/2014/main" id="{00000000-0008-0000-0100-0000E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657225</xdr:rowOff>
        </xdr:from>
        <xdr:to>
          <xdr:col>6</xdr:col>
          <xdr:colOff>1171575</xdr:colOff>
          <xdr:row>18</xdr:row>
          <xdr:rowOff>104775</xdr:rowOff>
        </xdr:to>
        <xdr:sp macro="" textlink="">
          <xdr:nvSpPr>
            <xdr:cNvPr id="19935" name="Check Box 83" hidden="1">
              <a:extLst>
                <a:ext uri="{63B3BB69-23CF-44E3-9099-C40C66FF867C}">
                  <a14:compatExt spid="_x0000_s19935"/>
                </a:ext>
                <a:ext uri="{FF2B5EF4-FFF2-40B4-BE49-F238E27FC236}">
                  <a16:creationId xmlns:a16="http://schemas.microsoft.com/office/drawing/2014/main" id="{00000000-0008-0000-0100-0000D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533400</xdr:rowOff>
        </xdr:from>
        <xdr:to>
          <xdr:col>6</xdr:col>
          <xdr:colOff>1171575</xdr:colOff>
          <xdr:row>19</xdr:row>
          <xdr:rowOff>0</xdr:rowOff>
        </xdr:to>
        <xdr:sp macro="" textlink="">
          <xdr:nvSpPr>
            <xdr:cNvPr id="19934" name="Check Box 84" hidden="1">
              <a:extLst>
                <a:ext uri="{63B3BB69-23CF-44E3-9099-C40C66FF867C}">
                  <a14:compatExt spid="_x0000_s19934"/>
                </a:ext>
                <a:ext uri="{FF2B5EF4-FFF2-40B4-BE49-F238E27FC236}">
                  <a16:creationId xmlns:a16="http://schemas.microsoft.com/office/drawing/2014/main" id="{00000000-0008-0000-0100-0000D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838200</xdr:rowOff>
        </xdr:from>
        <xdr:to>
          <xdr:col>6</xdr:col>
          <xdr:colOff>1171575</xdr:colOff>
          <xdr:row>20</xdr:row>
          <xdr:rowOff>104775</xdr:rowOff>
        </xdr:to>
        <xdr:sp macro="" textlink="">
          <xdr:nvSpPr>
            <xdr:cNvPr id="19933" name="Check Box 85" hidden="1">
              <a:extLst>
                <a:ext uri="{63B3BB69-23CF-44E3-9099-C40C66FF867C}">
                  <a14:compatExt spid="_x0000_s19933"/>
                </a:ext>
                <a:ext uri="{FF2B5EF4-FFF2-40B4-BE49-F238E27FC236}">
                  <a16:creationId xmlns:a16="http://schemas.microsoft.com/office/drawing/2014/main" id="{00000000-0008-0000-0100-0000D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1266825</xdr:colOff>
          <xdr:row>6</xdr:row>
          <xdr:rowOff>238125</xdr:rowOff>
        </xdr:to>
        <xdr:sp macro="" textlink="">
          <xdr:nvSpPr>
            <xdr:cNvPr id="19932" name="Check Box 86" hidden="1">
              <a:extLst>
                <a:ext uri="{63B3BB69-23CF-44E3-9099-C40C66FF867C}">
                  <a14:compatExt spid="_x0000_s19932"/>
                </a:ext>
                <a:ext uri="{FF2B5EF4-FFF2-40B4-BE49-F238E27FC236}">
                  <a16:creationId xmlns:a16="http://schemas.microsoft.com/office/drawing/2014/main" id="{00000000-0008-0000-0100-0000D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609600</xdr:rowOff>
        </xdr:from>
        <xdr:to>
          <xdr:col>6</xdr:col>
          <xdr:colOff>1266825</xdr:colOff>
          <xdr:row>7</xdr:row>
          <xdr:rowOff>142875</xdr:rowOff>
        </xdr:to>
        <xdr:sp macro="" textlink="">
          <xdr:nvSpPr>
            <xdr:cNvPr id="19931" name="Check Box 87" hidden="1">
              <a:extLst>
                <a:ext uri="{63B3BB69-23CF-44E3-9099-C40C66FF867C}">
                  <a14:compatExt spid="_x0000_s19931"/>
                </a:ext>
                <a:ext uri="{FF2B5EF4-FFF2-40B4-BE49-F238E27FC236}">
                  <a16:creationId xmlns:a16="http://schemas.microsoft.com/office/drawing/2014/main" id="{00000000-0008-0000-0100-0000D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504825</xdr:rowOff>
        </xdr:from>
        <xdr:to>
          <xdr:col>6</xdr:col>
          <xdr:colOff>1266825</xdr:colOff>
          <xdr:row>8</xdr:row>
          <xdr:rowOff>142875</xdr:rowOff>
        </xdr:to>
        <xdr:sp macro="" textlink="">
          <xdr:nvSpPr>
            <xdr:cNvPr id="19930" name="Check Box 88" hidden="1">
              <a:extLst>
                <a:ext uri="{63B3BB69-23CF-44E3-9099-C40C66FF867C}">
                  <a14:compatExt spid="_x0000_s19930"/>
                </a:ext>
                <a:ext uri="{FF2B5EF4-FFF2-40B4-BE49-F238E27FC236}">
                  <a16:creationId xmlns:a16="http://schemas.microsoft.com/office/drawing/2014/main" id="{00000000-0008-0000-0100-0000D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609600</xdr:rowOff>
        </xdr:from>
        <xdr:to>
          <xdr:col>6</xdr:col>
          <xdr:colOff>1266825</xdr:colOff>
          <xdr:row>9</xdr:row>
          <xdr:rowOff>142875</xdr:rowOff>
        </xdr:to>
        <xdr:sp macro="" textlink="">
          <xdr:nvSpPr>
            <xdr:cNvPr id="19929" name="Check Box 89" hidden="1">
              <a:extLst>
                <a:ext uri="{63B3BB69-23CF-44E3-9099-C40C66FF867C}">
                  <a14:compatExt spid="_x0000_s19929"/>
                </a:ext>
                <a:ext uri="{FF2B5EF4-FFF2-40B4-BE49-F238E27FC236}">
                  <a16:creationId xmlns:a16="http://schemas.microsoft.com/office/drawing/2014/main" id="{00000000-0008-0000-0100-0000D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504825</xdr:rowOff>
        </xdr:from>
        <xdr:to>
          <xdr:col>6</xdr:col>
          <xdr:colOff>1266825</xdr:colOff>
          <xdr:row>10</xdr:row>
          <xdr:rowOff>161925</xdr:rowOff>
        </xdr:to>
        <xdr:sp macro="" textlink="">
          <xdr:nvSpPr>
            <xdr:cNvPr id="19928" name="Check Box 90" hidden="1">
              <a:extLst>
                <a:ext uri="{63B3BB69-23CF-44E3-9099-C40C66FF867C}">
                  <a14:compatExt spid="_x0000_s19928"/>
                </a:ext>
                <a:ext uri="{FF2B5EF4-FFF2-40B4-BE49-F238E27FC236}">
                  <a16:creationId xmlns:a16="http://schemas.microsoft.com/office/drawing/2014/main" id="{00000000-0008-0000-0100-0000D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609600</xdr:rowOff>
        </xdr:from>
        <xdr:to>
          <xdr:col>6</xdr:col>
          <xdr:colOff>1266825</xdr:colOff>
          <xdr:row>11</xdr:row>
          <xdr:rowOff>0</xdr:rowOff>
        </xdr:to>
        <xdr:sp macro="" textlink="">
          <xdr:nvSpPr>
            <xdr:cNvPr id="19927" name="Check Box 91" hidden="1">
              <a:extLst>
                <a:ext uri="{63B3BB69-23CF-44E3-9099-C40C66FF867C}">
                  <a14:compatExt spid="_x0000_s19927"/>
                </a:ext>
                <a:ext uri="{FF2B5EF4-FFF2-40B4-BE49-F238E27FC236}">
                  <a16:creationId xmlns:a16="http://schemas.microsoft.com/office/drawing/2014/main" id="{00000000-0008-0000-0100-0000D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962025</xdr:rowOff>
        </xdr:from>
        <xdr:to>
          <xdr:col>6</xdr:col>
          <xdr:colOff>1266825</xdr:colOff>
          <xdr:row>12</xdr:row>
          <xdr:rowOff>85725</xdr:rowOff>
        </xdr:to>
        <xdr:sp macro="" textlink="">
          <xdr:nvSpPr>
            <xdr:cNvPr id="19926" name="Check Box 92" hidden="1">
              <a:extLst>
                <a:ext uri="{63B3BB69-23CF-44E3-9099-C40C66FF867C}">
                  <a14:compatExt spid="_x0000_s19926"/>
                </a:ext>
                <a:ext uri="{FF2B5EF4-FFF2-40B4-BE49-F238E27FC236}">
                  <a16:creationId xmlns:a16="http://schemas.microsoft.com/office/drawing/2014/main" id="{00000000-0008-0000-0100-0000D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561975</xdr:rowOff>
        </xdr:from>
        <xdr:to>
          <xdr:col>6</xdr:col>
          <xdr:colOff>1266825</xdr:colOff>
          <xdr:row>13</xdr:row>
          <xdr:rowOff>0</xdr:rowOff>
        </xdr:to>
        <xdr:sp macro="" textlink="">
          <xdr:nvSpPr>
            <xdr:cNvPr id="19925" name="Check Box 93" hidden="1">
              <a:extLst>
                <a:ext uri="{63B3BB69-23CF-44E3-9099-C40C66FF867C}">
                  <a14:compatExt spid="_x0000_s19925"/>
                </a:ext>
                <a:ext uri="{FF2B5EF4-FFF2-40B4-BE49-F238E27FC236}">
                  <a16:creationId xmlns:a16="http://schemas.microsoft.com/office/drawing/2014/main" id="{00000000-0008-0000-0100-0000D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561975</xdr:rowOff>
        </xdr:from>
        <xdr:to>
          <xdr:col>6</xdr:col>
          <xdr:colOff>1266825</xdr:colOff>
          <xdr:row>14</xdr:row>
          <xdr:rowOff>38100</xdr:rowOff>
        </xdr:to>
        <xdr:sp macro="" textlink="">
          <xdr:nvSpPr>
            <xdr:cNvPr id="19924" name="Check Box 94" hidden="1">
              <a:extLst>
                <a:ext uri="{63B3BB69-23CF-44E3-9099-C40C66FF867C}">
                  <a14:compatExt spid="_x0000_s19924"/>
                </a:ext>
                <a:ext uri="{FF2B5EF4-FFF2-40B4-BE49-F238E27FC236}">
                  <a16:creationId xmlns:a16="http://schemas.microsoft.com/office/drawing/2014/main" id="{00000000-0008-0000-0100-0000D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504825</xdr:rowOff>
        </xdr:from>
        <xdr:to>
          <xdr:col>6</xdr:col>
          <xdr:colOff>1266825</xdr:colOff>
          <xdr:row>15</xdr:row>
          <xdr:rowOff>0</xdr:rowOff>
        </xdr:to>
        <xdr:sp macro="" textlink="">
          <xdr:nvSpPr>
            <xdr:cNvPr id="19923" name="Check Box 95" hidden="1">
              <a:extLst>
                <a:ext uri="{63B3BB69-23CF-44E3-9099-C40C66FF867C}">
                  <a14:compatExt spid="_x0000_s19923"/>
                </a:ext>
                <a:ext uri="{FF2B5EF4-FFF2-40B4-BE49-F238E27FC236}">
                  <a16:creationId xmlns:a16="http://schemas.microsoft.com/office/drawing/2014/main" id="{00000000-0008-0000-0100-0000D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685800</xdr:rowOff>
        </xdr:from>
        <xdr:to>
          <xdr:col>6</xdr:col>
          <xdr:colOff>1266825</xdr:colOff>
          <xdr:row>16</xdr:row>
          <xdr:rowOff>66675</xdr:rowOff>
        </xdr:to>
        <xdr:sp macro="" textlink="">
          <xdr:nvSpPr>
            <xdr:cNvPr id="19922" name="Check Box 96" hidden="1">
              <a:extLst>
                <a:ext uri="{63B3BB69-23CF-44E3-9099-C40C66FF867C}">
                  <a14:compatExt spid="_x0000_s19922"/>
                </a:ext>
                <a:ext uri="{FF2B5EF4-FFF2-40B4-BE49-F238E27FC236}">
                  <a16:creationId xmlns:a16="http://schemas.microsoft.com/office/drawing/2014/main" id="{00000000-0008-0000-0100-0000D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762000</xdr:rowOff>
        </xdr:from>
        <xdr:to>
          <xdr:col>6</xdr:col>
          <xdr:colOff>1266825</xdr:colOff>
          <xdr:row>17</xdr:row>
          <xdr:rowOff>123825</xdr:rowOff>
        </xdr:to>
        <xdr:sp macro="" textlink="">
          <xdr:nvSpPr>
            <xdr:cNvPr id="19921" name="Check Box 97" hidden="1">
              <a:extLst>
                <a:ext uri="{63B3BB69-23CF-44E3-9099-C40C66FF867C}">
                  <a14:compatExt spid="_x0000_s19921"/>
                </a:ext>
                <a:ext uri="{FF2B5EF4-FFF2-40B4-BE49-F238E27FC236}">
                  <a16:creationId xmlns:a16="http://schemas.microsoft.com/office/drawing/2014/main" id="{00000000-0008-0000-0100-0000D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685800</xdr:rowOff>
        </xdr:from>
        <xdr:to>
          <xdr:col>6</xdr:col>
          <xdr:colOff>1266825</xdr:colOff>
          <xdr:row>18</xdr:row>
          <xdr:rowOff>104775</xdr:rowOff>
        </xdr:to>
        <xdr:sp macro="" textlink="">
          <xdr:nvSpPr>
            <xdr:cNvPr id="19920" name="Check Box 98" hidden="1">
              <a:extLst>
                <a:ext uri="{63B3BB69-23CF-44E3-9099-C40C66FF867C}">
                  <a14:compatExt spid="_x0000_s19920"/>
                </a:ext>
                <a:ext uri="{FF2B5EF4-FFF2-40B4-BE49-F238E27FC236}">
                  <a16:creationId xmlns:a16="http://schemas.microsoft.com/office/drawing/2014/main" id="{00000000-0008-0000-0100-0000D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561975</xdr:rowOff>
        </xdr:from>
        <xdr:to>
          <xdr:col>6</xdr:col>
          <xdr:colOff>1266825</xdr:colOff>
          <xdr:row>19</xdr:row>
          <xdr:rowOff>0</xdr:rowOff>
        </xdr:to>
        <xdr:sp macro="" textlink="">
          <xdr:nvSpPr>
            <xdr:cNvPr id="19919" name="Check Box 99" hidden="1">
              <a:extLst>
                <a:ext uri="{63B3BB69-23CF-44E3-9099-C40C66FF867C}">
                  <a14:compatExt spid="_x0000_s19919"/>
                </a:ext>
                <a:ext uri="{FF2B5EF4-FFF2-40B4-BE49-F238E27FC236}">
                  <a16:creationId xmlns:a16="http://schemas.microsoft.com/office/drawing/2014/main" id="{00000000-0008-0000-0100-0000C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866775</xdr:rowOff>
        </xdr:from>
        <xdr:to>
          <xdr:col>6</xdr:col>
          <xdr:colOff>1266825</xdr:colOff>
          <xdr:row>20</xdr:row>
          <xdr:rowOff>104775</xdr:rowOff>
        </xdr:to>
        <xdr:sp macro="" textlink="">
          <xdr:nvSpPr>
            <xdr:cNvPr id="19918" name="Check Box 100" hidden="1">
              <a:extLst>
                <a:ext uri="{63B3BB69-23CF-44E3-9099-C40C66FF867C}">
                  <a14:compatExt spid="_x0000_s19918"/>
                </a:ext>
                <a:ext uri="{FF2B5EF4-FFF2-40B4-BE49-F238E27FC236}">
                  <a16:creationId xmlns:a16="http://schemas.microsoft.com/office/drawing/2014/main" id="{00000000-0008-0000-0100-0000C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1104900</xdr:colOff>
          <xdr:row>6</xdr:row>
          <xdr:rowOff>304800</xdr:rowOff>
        </xdr:to>
        <xdr:sp macro="" textlink="">
          <xdr:nvSpPr>
            <xdr:cNvPr id="19917" name="Check Box 101" hidden="1">
              <a:extLst>
                <a:ext uri="{63B3BB69-23CF-44E3-9099-C40C66FF867C}">
                  <a14:compatExt spid="_x0000_s19917"/>
                </a:ext>
                <a:ext uri="{FF2B5EF4-FFF2-40B4-BE49-F238E27FC236}">
                  <a16:creationId xmlns:a16="http://schemas.microsoft.com/office/drawing/2014/main" id="{00000000-0008-0000-0100-0000C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561975</xdr:rowOff>
        </xdr:from>
        <xdr:to>
          <xdr:col>6</xdr:col>
          <xdr:colOff>1104900</xdr:colOff>
          <xdr:row>7</xdr:row>
          <xdr:rowOff>85725</xdr:rowOff>
        </xdr:to>
        <xdr:sp macro="" textlink="">
          <xdr:nvSpPr>
            <xdr:cNvPr id="19916" name="Check Box 102" hidden="1">
              <a:extLst>
                <a:ext uri="{63B3BB69-23CF-44E3-9099-C40C66FF867C}">
                  <a14:compatExt spid="_x0000_s19916"/>
                </a:ext>
                <a:ext uri="{FF2B5EF4-FFF2-40B4-BE49-F238E27FC236}">
                  <a16:creationId xmlns:a16="http://schemas.microsoft.com/office/drawing/2014/main" id="{00000000-0008-0000-0100-0000C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457200</xdr:rowOff>
        </xdr:from>
        <xdr:to>
          <xdr:col>6</xdr:col>
          <xdr:colOff>1104900</xdr:colOff>
          <xdr:row>8</xdr:row>
          <xdr:rowOff>123825</xdr:rowOff>
        </xdr:to>
        <xdr:sp macro="" textlink="">
          <xdr:nvSpPr>
            <xdr:cNvPr id="19915" name="Check Box 103" hidden="1">
              <a:extLst>
                <a:ext uri="{63B3BB69-23CF-44E3-9099-C40C66FF867C}">
                  <a14:compatExt spid="_x0000_s19915"/>
                </a:ext>
                <a:ext uri="{FF2B5EF4-FFF2-40B4-BE49-F238E27FC236}">
                  <a16:creationId xmlns:a16="http://schemas.microsoft.com/office/drawing/2014/main" id="{00000000-0008-0000-0100-0000C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581025</xdr:rowOff>
        </xdr:from>
        <xdr:to>
          <xdr:col>6</xdr:col>
          <xdr:colOff>1104900</xdr:colOff>
          <xdr:row>9</xdr:row>
          <xdr:rowOff>123825</xdr:rowOff>
        </xdr:to>
        <xdr:sp macro="" textlink="">
          <xdr:nvSpPr>
            <xdr:cNvPr id="19914" name="Check Box 104" hidden="1">
              <a:extLst>
                <a:ext uri="{63B3BB69-23CF-44E3-9099-C40C66FF867C}">
                  <a14:compatExt spid="_x0000_s19914"/>
                </a:ext>
                <a:ext uri="{FF2B5EF4-FFF2-40B4-BE49-F238E27FC236}">
                  <a16:creationId xmlns:a16="http://schemas.microsoft.com/office/drawing/2014/main" id="{00000000-0008-0000-0100-0000C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485775</xdr:rowOff>
        </xdr:from>
        <xdr:to>
          <xdr:col>6</xdr:col>
          <xdr:colOff>1104900</xdr:colOff>
          <xdr:row>10</xdr:row>
          <xdr:rowOff>142875</xdr:rowOff>
        </xdr:to>
        <xdr:sp macro="" textlink="">
          <xdr:nvSpPr>
            <xdr:cNvPr id="19913" name="Check Box 105" hidden="1">
              <a:extLst>
                <a:ext uri="{63B3BB69-23CF-44E3-9099-C40C66FF867C}">
                  <a14:compatExt spid="_x0000_s19913"/>
                </a:ext>
                <a:ext uri="{FF2B5EF4-FFF2-40B4-BE49-F238E27FC236}">
                  <a16:creationId xmlns:a16="http://schemas.microsoft.com/office/drawing/2014/main" id="{00000000-0008-0000-0100-0000C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581025</xdr:rowOff>
        </xdr:from>
        <xdr:to>
          <xdr:col>6</xdr:col>
          <xdr:colOff>1104900</xdr:colOff>
          <xdr:row>11</xdr:row>
          <xdr:rowOff>0</xdr:rowOff>
        </xdr:to>
        <xdr:sp macro="" textlink="">
          <xdr:nvSpPr>
            <xdr:cNvPr id="19912" name="Check Box 106" hidden="1">
              <a:extLst>
                <a:ext uri="{63B3BB69-23CF-44E3-9099-C40C66FF867C}">
                  <a14:compatExt spid="_x0000_s19912"/>
                </a:ext>
                <a:ext uri="{FF2B5EF4-FFF2-40B4-BE49-F238E27FC236}">
                  <a16:creationId xmlns:a16="http://schemas.microsoft.com/office/drawing/2014/main" id="{00000000-0008-0000-0100-0000C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942975</xdr:rowOff>
        </xdr:from>
        <xdr:to>
          <xdr:col>6</xdr:col>
          <xdr:colOff>1104900</xdr:colOff>
          <xdr:row>12</xdr:row>
          <xdr:rowOff>28575</xdr:rowOff>
        </xdr:to>
        <xdr:sp macro="" textlink="">
          <xdr:nvSpPr>
            <xdr:cNvPr id="19911" name="Check Box 107" hidden="1">
              <a:extLst>
                <a:ext uri="{63B3BB69-23CF-44E3-9099-C40C66FF867C}">
                  <a14:compatExt spid="_x0000_s19911"/>
                </a:ext>
                <a:ext uri="{FF2B5EF4-FFF2-40B4-BE49-F238E27FC236}">
                  <a16:creationId xmlns:a16="http://schemas.microsoft.com/office/drawing/2014/main" id="{00000000-0008-0000-0100-0000C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533400</xdr:rowOff>
        </xdr:from>
        <xdr:to>
          <xdr:col>6</xdr:col>
          <xdr:colOff>1104900</xdr:colOff>
          <xdr:row>13</xdr:row>
          <xdr:rowOff>0</xdr:rowOff>
        </xdr:to>
        <xdr:sp macro="" textlink="">
          <xdr:nvSpPr>
            <xdr:cNvPr id="19910" name="Check Box 108" hidden="1">
              <a:extLst>
                <a:ext uri="{63B3BB69-23CF-44E3-9099-C40C66FF867C}">
                  <a14:compatExt spid="_x0000_s19910"/>
                </a:ext>
                <a:ext uri="{FF2B5EF4-FFF2-40B4-BE49-F238E27FC236}">
                  <a16:creationId xmlns:a16="http://schemas.microsoft.com/office/drawing/2014/main" id="{00000000-0008-0000-0100-0000C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533400</xdr:rowOff>
        </xdr:from>
        <xdr:to>
          <xdr:col>6</xdr:col>
          <xdr:colOff>1104900</xdr:colOff>
          <xdr:row>14</xdr:row>
          <xdr:rowOff>28575</xdr:rowOff>
        </xdr:to>
        <xdr:sp macro="" textlink="">
          <xdr:nvSpPr>
            <xdr:cNvPr id="19909" name="Check Box 109" hidden="1">
              <a:extLst>
                <a:ext uri="{63B3BB69-23CF-44E3-9099-C40C66FF867C}">
                  <a14:compatExt spid="_x0000_s19909"/>
                </a:ext>
                <a:ext uri="{FF2B5EF4-FFF2-40B4-BE49-F238E27FC236}">
                  <a16:creationId xmlns:a16="http://schemas.microsoft.com/office/drawing/2014/main" id="{00000000-0008-0000-0100-0000C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485775</xdr:rowOff>
        </xdr:from>
        <xdr:to>
          <xdr:col>6</xdr:col>
          <xdr:colOff>1104900</xdr:colOff>
          <xdr:row>15</xdr:row>
          <xdr:rowOff>0</xdr:rowOff>
        </xdr:to>
        <xdr:sp macro="" textlink="">
          <xdr:nvSpPr>
            <xdr:cNvPr id="19908" name="Check Box 110" hidden="1">
              <a:extLst>
                <a:ext uri="{63B3BB69-23CF-44E3-9099-C40C66FF867C}">
                  <a14:compatExt spid="_x0000_s19908"/>
                </a:ext>
                <a:ext uri="{FF2B5EF4-FFF2-40B4-BE49-F238E27FC236}">
                  <a16:creationId xmlns:a16="http://schemas.microsoft.com/office/drawing/2014/main" id="{00000000-0008-0000-0100-0000C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657225</xdr:rowOff>
        </xdr:from>
        <xdr:to>
          <xdr:col>6</xdr:col>
          <xdr:colOff>1104900</xdr:colOff>
          <xdr:row>16</xdr:row>
          <xdr:rowOff>66675</xdr:rowOff>
        </xdr:to>
        <xdr:sp macro="" textlink="">
          <xdr:nvSpPr>
            <xdr:cNvPr id="19907" name="Check Box 111" hidden="1">
              <a:extLst>
                <a:ext uri="{63B3BB69-23CF-44E3-9099-C40C66FF867C}">
                  <a14:compatExt spid="_x0000_s19907"/>
                </a:ext>
                <a:ext uri="{FF2B5EF4-FFF2-40B4-BE49-F238E27FC236}">
                  <a16:creationId xmlns:a16="http://schemas.microsoft.com/office/drawing/2014/main" id="{00000000-0008-0000-0100-0000C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733425</xdr:rowOff>
        </xdr:from>
        <xdr:to>
          <xdr:col>6</xdr:col>
          <xdr:colOff>1104900</xdr:colOff>
          <xdr:row>17</xdr:row>
          <xdr:rowOff>123825</xdr:rowOff>
        </xdr:to>
        <xdr:sp macro="" textlink="">
          <xdr:nvSpPr>
            <xdr:cNvPr id="19906" name="Check Box 112" hidden="1">
              <a:extLst>
                <a:ext uri="{63B3BB69-23CF-44E3-9099-C40C66FF867C}">
                  <a14:compatExt spid="_x0000_s19906"/>
                </a:ext>
                <a:ext uri="{FF2B5EF4-FFF2-40B4-BE49-F238E27FC236}">
                  <a16:creationId xmlns:a16="http://schemas.microsoft.com/office/drawing/2014/main" id="{00000000-0008-0000-0100-0000C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657225</xdr:rowOff>
        </xdr:from>
        <xdr:to>
          <xdr:col>6</xdr:col>
          <xdr:colOff>1104900</xdr:colOff>
          <xdr:row>18</xdr:row>
          <xdr:rowOff>85725</xdr:rowOff>
        </xdr:to>
        <xdr:sp macro="" textlink="">
          <xdr:nvSpPr>
            <xdr:cNvPr id="19905" name="Check Box 113" hidden="1">
              <a:extLst>
                <a:ext uri="{63B3BB69-23CF-44E3-9099-C40C66FF867C}">
                  <a14:compatExt spid="_x0000_s19905"/>
                </a:ext>
                <a:ext uri="{FF2B5EF4-FFF2-40B4-BE49-F238E27FC236}">
                  <a16:creationId xmlns:a16="http://schemas.microsoft.com/office/drawing/2014/main" id="{00000000-0008-0000-0100-0000C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533400</xdr:rowOff>
        </xdr:from>
        <xdr:to>
          <xdr:col>6</xdr:col>
          <xdr:colOff>1104900</xdr:colOff>
          <xdr:row>19</xdr:row>
          <xdr:rowOff>0</xdr:rowOff>
        </xdr:to>
        <xdr:sp macro="" textlink="">
          <xdr:nvSpPr>
            <xdr:cNvPr id="19904" name="Check Box 114" hidden="1">
              <a:extLst>
                <a:ext uri="{63B3BB69-23CF-44E3-9099-C40C66FF867C}">
                  <a14:compatExt spid="_x0000_s19904"/>
                </a:ext>
                <a:ext uri="{FF2B5EF4-FFF2-40B4-BE49-F238E27FC236}">
                  <a16:creationId xmlns:a16="http://schemas.microsoft.com/office/drawing/2014/main" id="{00000000-0008-0000-0100-0000C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838200</xdr:rowOff>
        </xdr:from>
        <xdr:to>
          <xdr:col>6</xdr:col>
          <xdr:colOff>1104900</xdr:colOff>
          <xdr:row>20</xdr:row>
          <xdr:rowOff>104775</xdr:rowOff>
        </xdr:to>
        <xdr:sp macro="" textlink="">
          <xdr:nvSpPr>
            <xdr:cNvPr id="19903" name="Check Box 115" hidden="1">
              <a:extLst>
                <a:ext uri="{63B3BB69-23CF-44E3-9099-C40C66FF867C}">
                  <a14:compatExt spid="_x0000_s19903"/>
                </a:ext>
                <a:ext uri="{FF2B5EF4-FFF2-40B4-BE49-F238E27FC236}">
                  <a16:creationId xmlns:a16="http://schemas.microsoft.com/office/drawing/2014/main" id="{00000000-0008-0000-0100-0000B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1295400</xdr:colOff>
          <xdr:row>6</xdr:row>
          <xdr:rowOff>304800</xdr:rowOff>
        </xdr:to>
        <xdr:sp macro="" textlink="">
          <xdr:nvSpPr>
            <xdr:cNvPr id="19902" name="Check Box 116" hidden="1">
              <a:extLst>
                <a:ext uri="{63B3BB69-23CF-44E3-9099-C40C66FF867C}">
                  <a14:compatExt spid="_x0000_s19902"/>
                </a:ext>
                <a:ext uri="{FF2B5EF4-FFF2-40B4-BE49-F238E27FC236}">
                  <a16:creationId xmlns:a16="http://schemas.microsoft.com/office/drawing/2014/main" id="{00000000-0008-0000-0100-0000B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638175</xdr:rowOff>
        </xdr:from>
        <xdr:to>
          <xdr:col>6</xdr:col>
          <xdr:colOff>1295400</xdr:colOff>
          <xdr:row>7</xdr:row>
          <xdr:rowOff>161925</xdr:rowOff>
        </xdr:to>
        <xdr:sp macro="" textlink="">
          <xdr:nvSpPr>
            <xdr:cNvPr id="19901" name="Check Box 117" hidden="1">
              <a:extLst>
                <a:ext uri="{63B3BB69-23CF-44E3-9099-C40C66FF867C}">
                  <a14:compatExt spid="_x0000_s19901"/>
                </a:ext>
                <a:ext uri="{FF2B5EF4-FFF2-40B4-BE49-F238E27FC236}">
                  <a16:creationId xmlns:a16="http://schemas.microsoft.com/office/drawing/2014/main" id="{00000000-0008-0000-0100-0000B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504825</xdr:rowOff>
        </xdr:from>
        <xdr:to>
          <xdr:col>6</xdr:col>
          <xdr:colOff>1295400</xdr:colOff>
          <xdr:row>8</xdr:row>
          <xdr:rowOff>180975</xdr:rowOff>
        </xdr:to>
        <xdr:sp macro="" textlink="">
          <xdr:nvSpPr>
            <xdr:cNvPr id="19900" name="Check Box 118" hidden="1">
              <a:extLst>
                <a:ext uri="{63B3BB69-23CF-44E3-9099-C40C66FF867C}">
                  <a14:compatExt spid="_x0000_s19900"/>
                </a:ext>
                <a:ext uri="{FF2B5EF4-FFF2-40B4-BE49-F238E27FC236}">
                  <a16:creationId xmlns:a16="http://schemas.microsoft.com/office/drawing/2014/main" id="{00000000-0008-0000-0100-0000B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657225</xdr:rowOff>
        </xdr:from>
        <xdr:to>
          <xdr:col>6</xdr:col>
          <xdr:colOff>1295400</xdr:colOff>
          <xdr:row>9</xdr:row>
          <xdr:rowOff>200025</xdr:rowOff>
        </xdr:to>
        <xdr:sp macro="" textlink="">
          <xdr:nvSpPr>
            <xdr:cNvPr id="19899" name="Check Box 119" hidden="1">
              <a:extLst>
                <a:ext uri="{63B3BB69-23CF-44E3-9099-C40C66FF867C}">
                  <a14:compatExt spid="_x0000_s19899"/>
                </a:ext>
                <a:ext uri="{FF2B5EF4-FFF2-40B4-BE49-F238E27FC236}">
                  <a16:creationId xmlns:a16="http://schemas.microsoft.com/office/drawing/2014/main" id="{00000000-0008-0000-0100-0000B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561975</xdr:rowOff>
        </xdr:from>
        <xdr:to>
          <xdr:col>6</xdr:col>
          <xdr:colOff>1295400</xdr:colOff>
          <xdr:row>10</xdr:row>
          <xdr:rowOff>238125</xdr:rowOff>
        </xdr:to>
        <xdr:sp macro="" textlink="">
          <xdr:nvSpPr>
            <xdr:cNvPr id="19898" name="Check Box 120" hidden="1">
              <a:extLst>
                <a:ext uri="{63B3BB69-23CF-44E3-9099-C40C66FF867C}">
                  <a14:compatExt spid="_x0000_s19898"/>
                </a:ext>
                <a:ext uri="{FF2B5EF4-FFF2-40B4-BE49-F238E27FC236}">
                  <a16:creationId xmlns:a16="http://schemas.microsoft.com/office/drawing/2014/main" id="{00000000-0008-0000-0100-0000B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28575</xdr:rowOff>
        </xdr:from>
        <xdr:to>
          <xdr:col>6</xdr:col>
          <xdr:colOff>1295400</xdr:colOff>
          <xdr:row>11</xdr:row>
          <xdr:rowOff>0</xdr:rowOff>
        </xdr:to>
        <xdr:sp macro="" textlink="">
          <xdr:nvSpPr>
            <xdr:cNvPr id="19897" name="Check Box 121" hidden="1">
              <a:extLst>
                <a:ext uri="{63B3BB69-23CF-44E3-9099-C40C66FF867C}">
                  <a14:compatExt spid="_x0000_s19897"/>
                </a:ext>
                <a:ext uri="{FF2B5EF4-FFF2-40B4-BE49-F238E27FC236}">
                  <a16:creationId xmlns:a16="http://schemas.microsoft.com/office/drawing/2014/main" id="{00000000-0008-0000-0100-0000B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1019175</xdr:rowOff>
        </xdr:from>
        <xdr:to>
          <xdr:col>6</xdr:col>
          <xdr:colOff>1295400</xdr:colOff>
          <xdr:row>12</xdr:row>
          <xdr:rowOff>104775</xdr:rowOff>
        </xdr:to>
        <xdr:sp macro="" textlink="">
          <xdr:nvSpPr>
            <xdr:cNvPr id="19896" name="Check Box 122" hidden="1">
              <a:extLst>
                <a:ext uri="{63B3BB69-23CF-44E3-9099-C40C66FF867C}">
                  <a14:compatExt spid="_x0000_s19896"/>
                </a:ext>
                <a:ext uri="{FF2B5EF4-FFF2-40B4-BE49-F238E27FC236}">
                  <a16:creationId xmlns:a16="http://schemas.microsoft.com/office/drawing/2014/main" id="{00000000-0008-0000-0100-0000B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609600</xdr:rowOff>
        </xdr:from>
        <xdr:to>
          <xdr:col>6</xdr:col>
          <xdr:colOff>1295400</xdr:colOff>
          <xdr:row>13</xdr:row>
          <xdr:rowOff>85725</xdr:rowOff>
        </xdr:to>
        <xdr:sp macro="" textlink="">
          <xdr:nvSpPr>
            <xdr:cNvPr id="19895" name="Check Box 123" hidden="1">
              <a:extLst>
                <a:ext uri="{63B3BB69-23CF-44E3-9099-C40C66FF867C}">
                  <a14:compatExt spid="_x0000_s19895"/>
                </a:ext>
                <a:ext uri="{FF2B5EF4-FFF2-40B4-BE49-F238E27FC236}">
                  <a16:creationId xmlns:a16="http://schemas.microsoft.com/office/drawing/2014/main" id="{00000000-0008-0000-0100-0000B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609600</xdr:rowOff>
        </xdr:from>
        <xdr:to>
          <xdr:col>6</xdr:col>
          <xdr:colOff>1295400</xdr:colOff>
          <xdr:row>14</xdr:row>
          <xdr:rowOff>85725</xdr:rowOff>
        </xdr:to>
        <xdr:sp macro="" textlink="">
          <xdr:nvSpPr>
            <xdr:cNvPr id="19894" name="Check Box 124" hidden="1">
              <a:extLst>
                <a:ext uri="{63B3BB69-23CF-44E3-9099-C40C66FF867C}">
                  <a14:compatExt spid="_x0000_s19894"/>
                </a:ext>
                <a:ext uri="{FF2B5EF4-FFF2-40B4-BE49-F238E27FC236}">
                  <a16:creationId xmlns:a16="http://schemas.microsoft.com/office/drawing/2014/main" id="{00000000-0008-0000-0100-0000B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561975</xdr:rowOff>
        </xdr:from>
        <xdr:to>
          <xdr:col>6</xdr:col>
          <xdr:colOff>1295400</xdr:colOff>
          <xdr:row>15</xdr:row>
          <xdr:rowOff>85725</xdr:rowOff>
        </xdr:to>
        <xdr:sp macro="" textlink="">
          <xdr:nvSpPr>
            <xdr:cNvPr id="19893" name="Check Box 125" hidden="1">
              <a:extLst>
                <a:ext uri="{63B3BB69-23CF-44E3-9099-C40C66FF867C}">
                  <a14:compatExt spid="_x0000_s19893"/>
                </a:ext>
                <a:ext uri="{FF2B5EF4-FFF2-40B4-BE49-F238E27FC236}">
                  <a16:creationId xmlns:a16="http://schemas.microsoft.com/office/drawing/2014/main" id="{00000000-0008-0000-0100-0000B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733425</xdr:rowOff>
        </xdr:from>
        <xdr:to>
          <xdr:col>6</xdr:col>
          <xdr:colOff>1295400</xdr:colOff>
          <xdr:row>16</xdr:row>
          <xdr:rowOff>85725</xdr:rowOff>
        </xdr:to>
        <xdr:sp macro="" textlink="">
          <xdr:nvSpPr>
            <xdr:cNvPr id="19892" name="Check Box 126" hidden="1">
              <a:extLst>
                <a:ext uri="{63B3BB69-23CF-44E3-9099-C40C66FF867C}">
                  <a14:compatExt spid="_x0000_s19892"/>
                </a:ext>
                <a:ext uri="{FF2B5EF4-FFF2-40B4-BE49-F238E27FC236}">
                  <a16:creationId xmlns:a16="http://schemas.microsoft.com/office/drawing/2014/main" id="{00000000-0008-0000-0100-0000B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809625</xdr:rowOff>
        </xdr:from>
        <xdr:to>
          <xdr:col>6</xdr:col>
          <xdr:colOff>1295400</xdr:colOff>
          <xdr:row>17</xdr:row>
          <xdr:rowOff>219075</xdr:rowOff>
        </xdr:to>
        <xdr:sp macro="" textlink="">
          <xdr:nvSpPr>
            <xdr:cNvPr id="19891" name="Check Box 127" hidden="1">
              <a:extLst>
                <a:ext uri="{63B3BB69-23CF-44E3-9099-C40C66FF867C}">
                  <a14:compatExt spid="_x0000_s19891"/>
                </a:ext>
                <a:ext uri="{FF2B5EF4-FFF2-40B4-BE49-F238E27FC236}">
                  <a16:creationId xmlns:a16="http://schemas.microsoft.com/office/drawing/2014/main" id="{00000000-0008-0000-0100-0000B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733425</xdr:rowOff>
        </xdr:from>
        <xdr:to>
          <xdr:col>6</xdr:col>
          <xdr:colOff>1295400</xdr:colOff>
          <xdr:row>18</xdr:row>
          <xdr:rowOff>142875</xdr:rowOff>
        </xdr:to>
        <xdr:sp macro="" textlink="">
          <xdr:nvSpPr>
            <xdr:cNvPr id="19890" name="Check Box 128" hidden="1">
              <a:extLst>
                <a:ext uri="{63B3BB69-23CF-44E3-9099-C40C66FF867C}">
                  <a14:compatExt spid="_x0000_s19890"/>
                </a:ext>
                <a:ext uri="{FF2B5EF4-FFF2-40B4-BE49-F238E27FC236}">
                  <a16:creationId xmlns:a16="http://schemas.microsoft.com/office/drawing/2014/main" id="{00000000-0008-0000-0100-0000B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609600</xdr:rowOff>
        </xdr:from>
        <xdr:to>
          <xdr:col>6</xdr:col>
          <xdr:colOff>1295400</xdr:colOff>
          <xdr:row>19</xdr:row>
          <xdr:rowOff>85725</xdr:rowOff>
        </xdr:to>
        <xdr:sp macro="" textlink="">
          <xdr:nvSpPr>
            <xdr:cNvPr id="19889" name="Check Box 129" hidden="1">
              <a:extLst>
                <a:ext uri="{63B3BB69-23CF-44E3-9099-C40C66FF867C}">
                  <a14:compatExt spid="_x0000_s19889"/>
                </a:ext>
                <a:ext uri="{FF2B5EF4-FFF2-40B4-BE49-F238E27FC236}">
                  <a16:creationId xmlns:a16="http://schemas.microsoft.com/office/drawing/2014/main" id="{00000000-0008-0000-0100-0000B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47625</xdr:rowOff>
        </xdr:from>
        <xdr:to>
          <xdr:col>6</xdr:col>
          <xdr:colOff>1295400</xdr:colOff>
          <xdr:row>20</xdr:row>
          <xdr:rowOff>190500</xdr:rowOff>
        </xdr:to>
        <xdr:sp macro="" textlink="">
          <xdr:nvSpPr>
            <xdr:cNvPr id="19888" name="Check Box 130" hidden="1">
              <a:extLst>
                <a:ext uri="{63B3BB69-23CF-44E3-9099-C40C66FF867C}">
                  <a14:compatExt spid="_x0000_s19888"/>
                </a:ext>
                <a:ext uri="{FF2B5EF4-FFF2-40B4-BE49-F238E27FC236}">
                  <a16:creationId xmlns:a16="http://schemas.microsoft.com/office/drawing/2014/main" id="{00000000-0008-0000-0100-0000B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790575</xdr:rowOff>
        </xdr:from>
        <xdr:to>
          <xdr:col>6</xdr:col>
          <xdr:colOff>1266825</xdr:colOff>
          <xdr:row>25</xdr:row>
          <xdr:rowOff>142875</xdr:rowOff>
        </xdr:to>
        <xdr:sp macro="" textlink="">
          <xdr:nvSpPr>
            <xdr:cNvPr id="19887" name="Check Box 131" hidden="1">
              <a:extLst>
                <a:ext uri="{63B3BB69-23CF-44E3-9099-C40C66FF867C}">
                  <a14:compatExt spid="_x0000_s19887"/>
                </a:ext>
                <a:ext uri="{FF2B5EF4-FFF2-40B4-BE49-F238E27FC236}">
                  <a16:creationId xmlns:a16="http://schemas.microsoft.com/office/drawing/2014/main" id="{00000000-0008-0000-0100-0000A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485775</xdr:rowOff>
        </xdr:from>
        <xdr:to>
          <xdr:col>6</xdr:col>
          <xdr:colOff>1266825</xdr:colOff>
          <xdr:row>26</xdr:row>
          <xdr:rowOff>228600</xdr:rowOff>
        </xdr:to>
        <xdr:sp macro="" textlink="">
          <xdr:nvSpPr>
            <xdr:cNvPr id="19886" name="Check Box 132" hidden="1">
              <a:extLst>
                <a:ext uri="{63B3BB69-23CF-44E3-9099-C40C66FF867C}">
                  <a14:compatExt spid="_x0000_s19886"/>
                </a:ext>
                <a:ext uri="{FF2B5EF4-FFF2-40B4-BE49-F238E27FC236}">
                  <a16:creationId xmlns:a16="http://schemas.microsoft.com/office/drawing/2014/main" id="{00000000-0008-0000-0100-0000A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485775</xdr:rowOff>
        </xdr:from>
        <xdr:to>
          <xdr:col>6</xdr:col>
          <xdr:colOff>1266825</xdr:colOff>
          <xdr:row>27</xdr:row>
          <xdr:rowOff>200025</xdr:rowOff>
        </xdr:to>
        <xdr:sp macro="" textlink="">
          <xdr:nvSpPr>
            <xdr:cNvPr id="19885" name="Check Box 133" hidden="1">
              <a:extLst>
                <a:ext uri="{63B3BB69-23CF-44E3-9099-C40C66FF867C}">
                  <a14:compatExt spid="_x0000_s19885"/>
                </a:ext>
                <a:ext uri="{FF2B5EF4-FFF2-40B4-BE49-F238E27FC236}">
                  <a16:creationId xmlns:a16="http://schemas.microsoft.com/office/drawing/2014/main" id="{00000000-0008-0000-0100-0000A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428625</xdr:rowOff>
        </xdr:from>
        <xdr:to>
          <xdr:col>6</xdr:col>
          <xdr:colOff>1266825</xdr:colOff>
          <xdr:row>28</xdr:row>
          <xdr:rowOff>200025</xdr:rowOff>
        </xdr:to>
        <xdr:sp macro="" textlink="">
          <xdr:nvSpPr>
            <xdr:cNvPr id="19884" name="Check Box 134" hidden="1">
              <a:extLst>
                <a:ext uri="{63B3BB69-23CF-44E3-9099-C40C66FF867C}">
                  <a14:compatExt spid="_x0000_s19884"/>
                </a:ext>
                <a:ext uri="{FF2B5EF4-FFF2-40B4-BE49-F238E27FC236}">
                  <a16:creationId xmlns:a16="http://schemas.microsoft.com/office/drawing/2014/main" id="{00000000-0008-0000-0100-0000A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381000</xdr:rowOff>
        </xdr:from>
        <xdr:to>
          <xdr:col>6</xdr:col>
          <xdr:colOff>1266825</xdr:colOff>
          <xdr:row>29</xdr:row>
          <xdr:rowOff>123825</xdr:rowOff>
        </xdr:to>
        <xdr:sp macro="" textlink="">
          <xdr:nvSpPr>
            <xdr:cNvPr id="19883" name="Check Box 135" hidden="1">
              <a:extLst>
                <a:ext uri="{63B3BB69-23CF-44E3-9099-C40C66FF867C}">
                  <a14:compatExt spid="_x0000_s19883"/>
                </a:ext>
                <a:ext uri="{FF2B5EF4-FFF2-40B4-BE49-F238E27FC236}">
                  <a16:creationId xmlns:a16="http://schemas.microsoft.com/office/drawing/2014/main" id="{00000000-0008-0000-0100-0000A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457200</xdr:rowOff>
        </xdr:from>
        <xdr:to>
          <xdr:col>6</xdr:col>
          <xdr:colOff>1266825</xdr:colOff>
          <xdr:row>30</xdr:row>
          <xdr:rowOff>200025</xdr:rowOff>
        </xdr:to>
        <xdr:sp macro="" textlink="">
          <xdr:nvSpPr>
            <xdr:cNvPr id="19882" name="Check Box 136" hidden="1">
              <a:extLst>
                <a:ext uri="{63B3BB69-23CF-44E3-9099-C40C66FF867C}">
                  <a14:compatExt spid="_x0000_s19882"/>
                </a:ext>
                <a:ext uri="{FF2B5EF4-FFF2-40B4-BE49-F238E27FC236}">
                  <a16:creationId xmlns:a16="http://schemas.microsoft.com/office/drawing/2014/main" id="{00000000-0008-0000-0100-0000A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457200</xdr:rowOff>
        </xdr:from>
        <xdr:to>
          <xdr:col>6</xdr:col>
          <xdr:colOff>1266825</xdr:colOff>
          <xdr:row>31</xdr:row>
          <xdr:rowOff>142875</xdr:rowOff>
        </xdr:to>
        <xdr:sp macro="" textlink="">
          <xdr:nvSpPr>
            <xdr:cNvPr id="19881" name="Check Box 137" hidden="1">
              <a:extLst>
                <a:ext uri="{63B3BB69-23CF-44E3-9099-C40C66FF867C}">
                  <a14:compatExt spid="_x0000_s19881"/>
                </a:ext>
                <a:ext uri="{FF2B5EF4-FFF2-40B4-BE49-F238E27FC236}">
                  <a16:creationId xmlns:a16="http://schemas.microsoft.com/office/drawing/2014/main" id="{00000000-0008-0000-0100-0000A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457200</xdr:rowOff>
        </xdr:from>
        <xdr:to>
          <xdr:col>6</xdr:col>
          <xdr:colOff>1266825</xdr:colOff>
          <xdr:row>32</xdr:row>
          <xdr:rowOff>142875</xdr:rowOff>
        </xdr:to>
        <xdr:sp macro="" textlink="">
          <xdr:nvSpPr>
            <xdr:cNvPr id="19880" name="Check Box 138" hidden="1">
              <a:extLst>
                <a:ext uri="{63B3BB69-23CF-44E3-9099-C40C66FF867C}">
                  <a14:compatExt spid="_x0000_s19880"/>
                </a:ext>
                <a:ext uri="{FF2B5EF4-FFF2-40B4-BE49-F238E27FC236}">
                  <a16:creationId xmlns:a16="http://schemas.microsoft.com/office/drawing/2014/main" id="{00000000-0008-0000-0100-0000A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409575</xdr:rowOff>
        </xdr:from>
        <xdr:to>
          <xdr:col>6</xdr:col>
          <xdr:colOff>1266825</xdr:colOff>
          <xdr:row>33</xdr:row>
          <xdr:rowOff>104775</xdr:rowOff>
        </xdr:to>
        <xdr:sp macro="" textlink="">
          <xdr:nvSpPr>
            <xdr:cNvPr id="19879" name="Check Box 139" hidden="1">
              <a:extLst>
                <a:ext uri="{63B3BB69-23CF-44E3-9099-C40C66FF867C}">
                  <a14:compatExt spid="_x0000_s19879"/>
                </a:ext>
                <a:ext uri="{FF2B5EF4-FFF2-40B4-BE49-F238E27FC236}">
                  <a16:creationId xmlns:a16="http://schemas.microsoft.com/office/drawing/2014/main" id="{00000000-0008-0000-0100-0000A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485775</xdr:rowOff>
        </xdr:from>
        <xdr:to>
          <xdr:col>6</xdr:col>
          <xdr:colOff>1266825</xdr:colOff>
          <xdr:row>34</xdr:row>
          <xdr:rowOff>142875</xdr:rowOff>
        </xdr:to>
        <xdr:sp macro="" textlink="">
          <xdr:nvSpPr>
            <xdr:cNvPr id="19878" name="Check Box 140" hidden="1">
              <a:extLst>
                <a:ext uri="{63B3BB69-23CF-44E3-9099-C40C66FF867C}">
                  <a14:compatExt spid="_x0000_s19878"/>
                </a:ext>
                <a:ext uri="{FF2B5EF4-FFF2-40B4-BE49-F238E27FC236}">
                  <a16:creationId xmlns:a16="http://schemas.microsoft.com/office/drawing/2014/main" id="{00000000-0008-0000-0100-0000A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485775</xdr:rowOff>
        </xdr:from>
        <xdr:to>
          <xdr:col>6</xdr:col>
          <xdr:colOff>1266825</xdr:colOff>
          <xdr:row>35</xdr:row>
          <xdr:rowOff>200025</xdr:rowOff>
        </xdr:to>
        <xdr:sp macro="" textlink="">
          <xdr:nvSpPr>
            <xdr:cNvPr id="19877" name="Check Box 141" hidden="1">
              <a:extLst>
                <a:ext uri="{63B3BB69-23CF-44E3-9099-C40C66FF867C}">
                  <a14:compatExt spid="_x0000_s19877"/>
                </a:ext>
                <a:ext uri="{FF2B5EF4-FFF2-40B4-BE49-F238E27FC236}">
                  <a16:creationId xmlns:a16="http://schemas.microsoft.com/office/drawing/2014/main" id="{00000000-0008-0000-0100-0000A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533400</xdr:rowOff>
        </xdr:from>
        <xdr:to>
          <xdr:col>6</xdr:col>
          <xdr:colOff>1266825</xdr:colOff>
          <xdr:row>36</xdr:row>
          <xdr:rowOff>257175</xdr:rowOff>
        </xdr:to>
        <xdr:sp macro="" textlink="">
          <xdr:nvSpPr>
            <xdr:cNvPr id="19876" name="Check Box 142" hidden="1">
              <a:extLst>
                <a:ext uri="{63B3BB69-23CF-44E3-9099-C40C66FF867C}">
                  <a14:compatExt spid="_x0000_s19876"/>
                </a:ext>
                <a:ext uri="{FF2B5EF4-FFF2-40B4-BE49-F238E27FC236}">
                  <a16:creationId xmlns:a16="http://schemas.microsoft.com/office/drawing/2014/main" id="{00000000-0008-0000-0100-0000A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485775</xdr:rowOff>
        </xdr:from>
        <xdr:to>
          <xdr:col>6</xdr:col>
          <xdr:colOff>1266825</xdr:colOff>
          <xdr:row>37</xdr:row>
          <xdr:rowOff>76200</xdr:rowOff>
        </xdr:to>
        <xdr:sp macro="" textlink="">
          <xdr:nvSpPr>
            <xdr:cNvPr id="19875" name="Check Box 143" hidden="1">
              <a:extLst>
                <a:ext uri="{63B3BB69-23CF-44E3-9099-C40C66FF867C}">
                  <a14:compatExt spid="_x0000_s19875"/>
                </a:ext>
                <a:ext uri="{FF2B5EF4-FFF2-40B4-BE49-F238E27FC236}">
                  <a16:creationId xmlns:a16="http://schemas.microsoft.com/office/drawing/2014/main" id="{00000000-0008-0000-0100-0000A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485775</xdr:rowOff>
        </xdr:from>
        <xdr:to>
          <xdr:col>6</xdr:col>
          <xdr:colOff>1266825</xdr:colOff>
          <xdr:row>38</xdr:row>
          <xdr:rowOff>200025</xdr:rowOff>
        </xdr:to>
        <xdr:sp macro="" textlink="">
          <xdr:nvSpPr>
            <xdr:cNvPr id="19874" name="Check Box 144" hidden="1">
              <a:extLst>
                <a:ext uri="{63B3BB69-23CF-44E3-9099-C40C66FF867C}">
                  <a14:compatExt spid="_x0000_s19874"/>
                </a:ext>
                <a:ext uri="{FF2B5EF4-FFF2-40B4-BE49-F238E27FC236}">
                  <a16:creationId xmlns:a16="http://schemas.microsoft.com/office/drawing/2014/main" id="{00000000-0008-0000-0100-0000A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200025</xdr:rowOff>
        </xdr:from>
        <xdr:to>
          <xdr:col>6</xdr:col>
          <xdr:colOff>1266825</xdr:colOff>
          <xdr:row>39</xdr:row>
          <xdr:rowOff>123825</xdr:rowOff>
        </xdr:to>
        <xdr:sp macro="" textlink="">
          <xdr:nvSpPr>
            <xdr:cNvPr id="19873" name="Check Box 145" hidden="1">
              <a:extLst>
                <a:ext uri="{63B3BB69-23CF-44E3-9099-C40C66FF867C}">
                  <a14:compatExt spid="_x0000_s19873"/>
                </a:ext>
                <a:ext uri="{FF2B5EF4-FFF2-40B4-BE49-F238E27FC236}">
                  <a16:creationId xmlns:a16="http://schemas.microsoft.com/office/drawing/2014/main" id="{00000000-0008-0000-0100-0000A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1143000</xdr:rowOff>
        </xdr:from>
        <xdr:to>
          <xdr:col>6</xdr:col>
          <xdr:colOff>1266825</xdr:colOff>
          <xdr:row>40</xdr:row>
          <xdr:rowOff>200025</xdr:rowOff>
        </xdr:to>
        <xdr:sp macro="" textlink="">
          <xdr:nvSpPr>
            <xdr:cNvPr id="19872" name="Check Box 206" hidden="1">
              <a:extLst>
                <a:ext uri="{63B3BB69-23CF-44E3-9099-C40C66FF867C}">
                  <a14:compatExt spid="_x0000_s19872"/>
                </a:ext>
                <a:ext uri="{FF2B5EF4-FFF2-40B4-BE49-F238E27FC236}">
                  <a16:creationId xmlns:a16="http://schemas.microsoft.com/office/drawing/2014/main" id="{00000000-0008-0000-0100-0000A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457200</xdr:rowOff>
        </xdr:from>
        <xdr:to>
          <xdr:col>6</xdr:col>
          <xdr:colOff>1266825</xdr:colOff>
          <xdr:row>41</xdr:row>
          <xdr:rowOff>200025</xdr:rowOff>
        </xdr:to>
        <xdr:sp macro="" textlink="">
          <xdr:nvSpPr>
            <xdr:cNvPr id="19871" name="Check Box 207" hidden="1">
              <a:extLst>
                <a:ext uri="{63B3BB69-23CF-44E3-9099-C40C66FF867C}">
                  <a14:compatExt spid="_x0000_s19871"/>
                </a:ext>
                <a:ext uri="{FF2B5EF4-FFF2-40B4-BE49-F238E27FC236}">
                  <a16:creationId xmlns:a16="http://schemas.microsoft.com/office/drawing/2014/main" id="{00000000-0008-0000-0100-00009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485775</xdr:rowOff>
        </xdr:from>
        <xdr:to>
          <xdr:col>6</xdr:col>
          <xdr:colOff>1266825</xdr:colOff>
          <xdr:row>42</xdr:row>
          <xdr:rowOff>200025</xdr:rowOff>
        </xdr:to>
        <xdr:sp macro="" textlink="">
          <xdr:nvSpPr>
            <xdr:cNvPr id="19870" name="Check Box 208" hidden="1">
              <a:extLst>
                <a:ext uri="{63B3BB69-23CF-44E3-9099-C40C66FF867C}">
                  <a14:compatExt spid="_x0000_s19870"/>
                </a:ext>
                <a:ext uri="{FF2B5EF4-FFF2-40B4-BE49-F238E27FC236}">
                  <a16:creationId xmlns:a16="http://schemas.microsoft.com/office/drawing/2014/main" id="{00000000-0008-0000-0100-00009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504825</xdr:rowOff>
        </xdr:from>
        <xdr:to>
          <xdr:col>6</xdr:col>
          <xdr:colOff>1266825</xdr:colOff>
          <xdr:row>43</xdr:row>
          <xdr:rowOff>228600</xdr:rowOff>
        </xdr:to>
        <xdr:sp macro="" textlink="">
          <xdr:nvSpPr>
            <xdr:cNvPr id="19869" name="Check Box 209" hidden="1">
              <a:extLst>
                <a:ext uri="{63B3BB69-23CF-44E3-9099-C40C66FF867C}">
                  <a14:compatExt spid="_x0000_s19869"/>
                </a:ext>
                <a:ext uri="{FF2B5EF4-FFF2-40B4-BE49-F238E27FC236}">
                  <a16:creationId xmlns:a16="http://schemas.microsoft.com/office/drawing/2014/main" id="{00000000-0008-0000-0100-00009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485775</xdr:rowOff>
        </xdr:from>
        <xdr:to>
          <xdr:col>6</xdr:col>
          <xdr:colOff>1266825</xdr:colOff>
          <xdr:row>47</xdr:row>
          <xdr:rowOff>200025</xdr:rowOff>
        </xdr:to>
        <xdr:sp macro="" textlink="">
          <xdr:nvSpPr>
            <xdr:cNvPr id="19868" name="Check Box 210" hidden="1">
              <a:extLst>
                <a:ext uri="{63B3BB69-23CF-44E3-9099-C40C66FF867C}">
                  <a14:compatExt spid="_x0000_s19868"/>
                </a:ext>
                <a:ext uri="{FF2B5EF4-FFF2-40B4-BE49-F238E27FC236}">
                  <a16:creationId xmlns:a16="http://schemas.microsoft.com/office/drawing/2014/main" id="{00000000-0008-0000-0100-00009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409575</xdr:rowOff>
        </xdr:from>
        <xdr:to>
          <xdr:col>6</xdr:col>
          <xdr:colOff>1266825</xdr:colOff>
          <xdr:row>48</xdr:row>
          <xdr:rowOff>142875</xdr:rowOff>
        </xdr:to>
        <xdr:sp macro="" textlink="">
          <xdr:nvSpPr>
            <xdr:cNvPr id="19867" name="Check Box 211" hidden="1">
              <a:extLst>
                <a:ext uri="{63B3BB69-23CF-44E3-9099-C40C66FF867C}">
                  <a14:compatExt spid="_x0000_s19867"/>
                </a:ext>
                <a:ext uri="{FF2B5EF4-FFF2-40B4-BE49-F238E27FC236}">
                  <a16:creationId xmlns:a16="http://schemas.microsoft.com/office/drawing/2014/main" id="{00000000-0008-0000-0100-00009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485775</xdr:rowOff>
        </xdr:from>
        <xdr:to>
          <xdr:col>6</xdr:col>
          <xdr:colOff>1266825</xdr:colOff>
          <xdr:row>49</xdr:row>
          <xdr:rowOff>200025</xdr:rowOff>
        </xdr:to>
        <xdr:sp macro="" textlink="">
          <xdr:nvSpPr>
            <xdr:cNvPr id="19866" name="Check Box 212" hidden="1">
              <a:extLst>
                <a:ext uri="{63B3BB69-23CF-44E3-9099-C40C66FF867C}">
                  <a14:compatExt spid="_x0000_s19866"/>
                </a:ext>
                <a:ext uri="{FF2B5EF4-FFF2-40B4-BE49-F238E27FC236}">
                  <a16:creationId xmlns:a16="http://schemas.microsoft.com/office/drawing/2014/main" id="{00000000-0008-0000-0100-00009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581025</xdr:rowOff>
        </xdr:from>
        <xdr:to>
          <xdr:col>6</xdr:col>
          <xdr:colOff>1266825</xdr:colOff>
          <xdr:row>50</xdr:row>
          <xdr:rowOff>123825</xdr:rowOff>
        </xdr:to>
        <xdr:sp macro="" textlink="">
          <xdr:nvSpPr>
            <xdr:cNvPr id="19865" name="Check Box 213" hidden="1">
              <a:extLst>
                <a:ext uri="{63B3BB69-23CF-44E3-9099-C40C66FF867C}">
                  <a14:compatExt spid="_x0000_s19865"/>
                </a:ext>
                <a:ext uri="{FF2B5EF4-FFF2-40B4-BE49-F238E27FC236}">
                  <a16:creationId xmlns:a16="http://schemas.microsoft.com/office/drawing/2014/main" id="{00000000-0008-0000-0100-00009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76200</xdr:rowOff>
        </xdr:from>
        <xdr:to>
          <xdr:col>6</xdr:col>
          <xdr:colOff>1266825</xdr:colOff>
          <xdr:row>51</xdr:row>
          <xdr:rowOff>238125</xdr:rowOff>
        </xdr:to>
        <xdr:sp macro="" textlink="">
          <xdr:nvSpPr>
            <xdr:cNvPr id="19864" name="Check Box 215" hidden="1">
              <a:extLst>
                <a:ext uri="{63B3BB69-23CF-44E3-9099-C40C66FF867C}">
                  <a14:compatExt spid="_x0000_s19864"/>
                </a:ext>
                <a:ext uri="{FF2B5EF4-FFF2-40B4-BE49-F238E27FC236}">
                  <a16:creationId xmlns:a16="http://schemas.microsoft.com/office/drawing/2014/main" id="{00000000-0008-0000-0100-00009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809625</xdr:rowOff>
        </xdr:from>
        <xdr:to>
          <xdr:col>6</xdr:col>
          <xdr:colOff>1266825</xdr:colOff>
          <xdr:row>52</xdr:row>
          <xdr:rowOff>190500</xdr:rowOff>
        </xdr:to>
        <xdr:sp macro="" textlink="">
          <xdr:nvSpPr>
            <xdr:cNvPr id="19863" name="Check Box 216" hidden="1">
              <a:extLst>
                <a:ext uri="{63B3BB69-23CF-44E3-9099-C40C66FF867C}">
                  <a14:compatExt spid="_x0000_s19863"/>
                </a:ext>
                <a:ext uri="{FF2B5EF4-FFF2-40B4-BE49-F238E27FC236}">
                  <a16:creationId xmlns:a16="http://schemas.microsoft.com/office/drawing/2014/main" id="{00000000-0008-0000-0100-00009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790575</xdr:rowOff>
        </xdr:from>
        <xdr:to>
          <xdr:col>6</xdr:col>
          <xdr:colOff>1266825</xdr:colOff>
          <xdr:row>53</xdr:row>
          <xdr:rowOff>180975</xdr:rowOff>
        </xdr:to>
        <xdr:sp macro="" textlink="">
          <xdr:nvSpPr>
            <xdr:cNvPr id="19862" name="Check Box 217" hidden="1">
              <a:extLst>
                <a:ext uri="{63B3BB69-23CF-44E3-9099-C40C66FF867C}">
                  <a14:compatExt spid="_x0000_s19862"/>
                </a:ext>
                <a:ext uri="{FF2B5EF4-FFF2-40B4-BE49-F238E27FC236}">
                  <a16:creationId xmlns:a16="http://schemas.microsoft.com/office/drawing/2014/main" id="{00000000-0008-0000-0100-00009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733425</xdr:rowOff>
        </xdr:from>
        <xdr:to>
          <xdr:col>6</xdr:col>
          <xdr:colOff>1266825</xdr:colOff>
          <xdr:row>54</xdr:row>
          <xdr:rowOff>161925</xdr:rowOff>
        </xdr:to>
        <xdr:sp macro="" textlink="">
          <xdr:nvSpPr>
            <xdr:cNvPr id="19861" name="Check Box 218" hidden="1">
              <a:extLst>
                <a:ext uri="{63B3BB69-23CF-44E3-9099-C40C66FF867C}">
                  <a14:compatExt spid="_x0000_s19861"/>
                </a:ext>
                <a:ext uri="{FF2B5EF4-FFF2-40B4-BE49-F238E27FC236}">
                  <a16:creationId xmlns:a16="http://schemas.microsoft.com/office/drawing/2014/main" id="{00000000-0008-0000-0100-00009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218</a:t>
              </a:r>
            </a:p>
          </xdr:txBody>
        </xdr:sp>
        <xdr:clientData/>
      </xdr:twoCellAnchor>
    </mc:Choice>
    <mc:Fallback/>
  </mc:AlternateContent>
  <xdr:oneCellAnchor>
    <xdr:from>
      <xdr:col>6</xdr:col>
      <xdr:colOff>0</xdr:colOff>
      <xdr:row>19</xdr:row>
      <xdr:rowOff>431800</xdr:rowOff>
    </xdr:from>
    <xdr:ext cx="1819130" cy="470263"/>
    <xdr:sp macro="" textlink="">
      <xdr:nvSpPr>
        <xdr:cNvPr id="2" name="Check Box 100" hidden="1">
          <a:extLst>
            <a:ext uri="{63B3BB69-23CF-44E3-9099-C40C66FF867C}">
              <a14:compatExt xmlns:a14="http://schemas.microsoft.com/office/drawing/2010/main" spid="_x0000_s19556"/>
            </a:ext>
            <a:ext uri="{FF2B5EF4-FFF2-40B4-BE49-F238E27FC236}">
              <a16:creationId xmlns:a16="http://schemas.microsoft.com/office/drawing/2014/main" id="{00000000-0008-0000-0200-000002000000}"/>
            </a:ext>
          </a:extLst>
        </xdr:cNvPr>
        <xdr:cNvSpPr/>
      </xdr:nvSpPr>
      <xdr:spPr bwMode="auto">
        <a:xfrm>
          <a:off x="13116420" y="18992442"/>
          <a:ext cx="1819130" cy="470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100</a:t>
          </a:r>
        </a:p>
      </xdr:txBody>
    </xdr:sp>
    <xdr:clientData/>
  </xdr:oneCellAnchor>
  <xdr:oneCellAnchor>
    <xdr:from>
      <xdr:col>6</xdr:col>
      <xdr:colOff>0</xdr:colOff>
      <xdr:row>20</xdr:row>
      <xdr:rowOff>25400</xdr:rowOff>
    </xdr:from>
    <xdr:ext cx="1820178" cy="478756"/>
    <xdr:sp macro="" textlink="">
      <xdr:nvSpPr>
        <xdr:cNvPr id="3" name="Check Box 130" hidden="1">
          <a:extLst>
            <a:ext uri="{63B3BB69-23CF-44E3-9099-C40C66FF867C}">
              <a14:compatExt xmlns:a14="http://schemas.microsoft.com/office/drawing/2010/main" spid="_x0000_s19586"/>
            </a:ext>
            <a:ext uri="{FF2B5EF4-FFF2-40B4-BE49-F238E27FC236}">
              <a16:creationId xmlns:a16="http://schemas.microsoft.com/office/drawing/2014/main" id="{00000000-0008-0000-0200-000003000000}"/>
            </a:ext>
          </a:extLst>
        </xdr:cNvPr>
        <xdr:cNvSpPr/>
      </xdr:nvSpPr>
      <xdr:spPr bwMode="auto">
        <a:xfrm>
          <a:off x="17997298" y="19017143"/>
          <a:ext cx="1820178" cy="478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130</a:t>
          </a:r>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20</xdr:row>
          <xdr:rowOff>47625</xdr:rowOff>
        </xdr:from>
        <xdr:to>
          <xdr:col>6</xdr:col>
          <xdr:colOff>1295400</xdr:colOff>
          <xdr:row>21</xdr:row>
          <xdr:rowOff>228600</xdr:rowOff>
        </xdr:to>
        <xdr:sp macro="" textlink="">
          <xdr:nvSpPr>
            <xdr:cNvPr id="19963" name="Check Box 130" hidden="1">
              <a:extLst>
                <a:ext uri="{63B3BB69-23CF-44E3-9099-C40C66FF867C}">
                  <a14:compatExt spid="_x0000_s19963"/>
                </a:ext>
                <a:ext uri="{FF2B5EF4-FFF2-40B4-BE49-F238E27FC236}">
                  <a16:creationId xmlns:a16="http://schemas.microsoft.com/office/drawing/2014/main" id="{00000000-0008-0000-0100-0000F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130</a:t>
              </a:r>
            </a:p>
          </xdr:txBody>
        </xdr:sp>
        <xdr:clientData/>
      </xdr:twoCellAnchor>
    </mc:Choice>
    <mc:Fallback/>
  </mc:AlternateContent>
  <xdr:oneCellAnchor>
    <xdr:from>
      <xdr:col>6</xdr:col>
      <xdr:colOff>0</xdr:colOff>
      <xdr:row>19</xdr:row>
      <xdr:rowOff>25400</xdr:rowOff>
    </xdr:from>
    <xdr:ext cx="1820178" cy="478756"/>
    <xdr:sp macro="" textlink="">
      <xdr:nvSpPr>
        <xdr:cNvPr id="4" name="Check Box 130" hidden="1">
          <a:extLst>
            <a:ext uri="{63B3BB69-23CF-44E3-9099-C40C66FF867C}">
              <a14:compatExt xmlns:a14="http://schemas.microsoft.com/office/drawing/2010/main" spid="_x0000_s19586"/>
            </a:ext>
            <a:ext uri="{FF2B5EF4-FFF2-40B4-BE49-F238E27FC236}">
              <a16:creationId xmlns:a16="http://schemas.microsoft.com/office/drawing/2014/main" id="{00000000-0008-0000-0200-000004000000}"/>
            </a:ext>
          </a:extLst>
        </xdr:cNvPr>
        <xdr:cNvSpPr/>
      </xdr:nvSpPr>
      <xdr:spPr bwMode="auto">
        <a:xfrm>
          <a:off x="17984611" y="19526956"/>
          <a:ext cx="1820178" cy="478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130</a:t>
          </a:r>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19</xdr:row>
          <xdr:rowOff>47625</xdr:rowOff>
        </xdr:from>
        <xdr:to>
          <xdr:col>6</xdr:col>
          <xdr:colOff>1295400</xdr:colOff>
          <xdr:row>20</xdr:row>
          <xdr:rowOff>190500</xdr:rowOff>
        </xdr:to>
        <xdr:sp macro="" textlink="">
          <xdr:nvSpPr>
            <xdr:cNvPr id="19964" name="Check Box 508" hidden="1">
              <a:extLst>
                <a:ext uri="{63B3BB69-23CF-44E3-9099-C40C66FF867C}">
                  <a14:compatExt spid="_x0000_s19964"/>
                </a:ext>
                <a:ext uri="{FF2B5EF4-FFF2-40B4-BE49-F238E27FC236}">
                  <a16:creationId xmlns:a16="http://schemas.microsoft.com/office/drawing/2014/main" id="{00000000-0008-0000-0100-0000F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130</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sd-ops-pc\cleaned%20061616\Users\Omie\Desktop\Print_version%20GSSP_2016%2006222016AM.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depedph-my.sharepoint.com/personal/jeremias_trinidad_deped_gov_ph/Documents/Documents/2023%20FILES/UPDATED%202022_2028%20DEDP%20AND%20AIP%20FILES/October%2022,%202022_Strategies%20Interventions%20Major%20Outputs%20Pillar%201%20to%204%20and%20EMs%20FINAL.xlsx?51D3F927" TargetMode="External"/><Relationship Id="rId1" Type="http://schemas.openxmlformats.org/officeDocument/2006/relationships/externalLinkPath" Target="file:///\\51D3F927\October%2022,%202022_Strategies%20Interventions%20Major%20Outputs%20Pillar%201%20to%204%20and%20EM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d-ops-pc\cleaned%20061616\2017%20EBEIS%20Forms\GJHSP_2017%2006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E420s\Downloads\GJHSP_2016%20Revised%20draft%200723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DMIT%202016%20(ACE)\Print_version%20GSSP_2015%2008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eacher/Desktop/KRA%20by%20group/KRA%203%20and%20KRA%204%20(Financial)_BATAAN,%20MEYCAUAYAN,%20GAPA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eacher/Desktop/KRA%20by%20group/KRA%204%20(Administrative)_PAMPANGA,%20CABANATUAN,%20TARLAC-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eacher/Desktop/KRA%20by%20group/KRA%204%20(ICT)_TARLAC-P,%20ANGELES,%20SAN%20JOS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epedph-my.sharepoint.com/personal/meycauayan_city_deped_gov_ph/Documents/SDS%20Office%20-%20Common%20Files/PLANNING/Performance%20Review/KRA%205_ZAMBALES,%20MUNOZ.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epedph-my.sharepoint.com/personal/meycauayan_city_deped_gov_ph/Documents/SDS%20Office%20-%20Common%20Files/PLANNING/Performance%20Review/KRA%206_AURORA,%20BALIWAG,%20MABALACA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Teacher/Desktop/KRA%20by%20group/KRA%204%20(Legal)_BULACAN,%20NUEVA%20ECIJA,%20MALOLOS,%20SAN%20FERNANDO.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depedph-my.sharepoint.com/personal/jeremias_trinidad_deped_gov_ph/Documents/Documents/2024%20FILES/2024%20OPCRF%20SDS%20JUNE%202024/2nd%20SEM%202024%20OPCRF%20EVALUATION%20FILES/December%2026,%202024_OPCR%20School%20Heads%20with%20Work%20and%20Financial%20Plan_FY%202025.xlsx?F735DA46" TargetMode="External"/><Relationship Id="rId1" Type="http://schemas.openxmlformats.org/officeDocument/2006/relationships/externalLinkPath" Target="file:///\\F735DA46\December%2026,%202024_OPCR%20School%20Heads%20with%20Work%20and%20Financial%20Plan_FY%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s"/>
      <sheetName val="SchInfo"/>
      <sheetName val="Table1"/>
      <sheetName val="Tables2-3"/>
      <sheetName val="Box1-Table4"/>
      <sheetName val="Box1-Table4 (option)"/>
      <sheetName val="Table5"/>
      <sheetName val="Table6"/>
      <sheetName val="Table7"/>
      <sheetName val="Tables8-9"/>
      <sheetName val="Table10"/>
      <sheetName val="Table11"/>
      <sheetName val="Table12-Box2"/>
      <sheetName val="Tables14-15"/>
      <sheetName val="Box4"/>
      <sheetName val="Tables16-17"/>
      <sheetName val="Box5-Table18"/>
      <sheetName val="Table19-Box7"/>
      <sheetName val="Boxes8-10"/>
      <sheetName val="Table20-Box11"/>
      <sheetName val="Boxes12-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SLIDES"/>
      <sheetName val="Pillar 1-4 FINAL"/>
      <sheetName val="Indicative Timeline FINAL"/>
      <sheetName val="Strat Inter Major for ppt"/>
      <sheetName val="DEDP IMPLAN 2022-2028 FINAL (2)"/>
      <sheetName val="DEDP IMPLAN 2022-2028 FINAL"/>
      <sheetName val="Sheet3"/>
      <sheetName val="BP_201_SUMMARY_RPT"/>
      <sheetName val="Sheet4"/>
      <sheetName val="ES-2020-Number of Repeaters "/>
      <sheetName val="ES-2020-Number of Repeaters (2)"/>
      <sheetName val="drop out and repeaters SUMMARY"/>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Tables &amp; Boxes"/>
      <sheetName val="SchInfo"/>
      <sheetName val="Table1"/>
      <sheetName val="Tables2-3"/>
      <sheetName val="Tables4-5"/>
      <sheetName val="Table6"/>
      <sheetName val="Table7"/>
      <sheetName val="Table8"/>
      <sheetName val="Tables9-10"/>
      <sheetName val="Table11"/>
      <sheetName val="Table12"/>
      <sheetName val="Table13-Box1"/>
      <sheetName val="Table15"/>
      <sheetName val="Box2-Table16"/>
      <sheetName val="xx"/>
      <sheetName val="xxx"/>
      <sheetName val="Box3"/>
      <sheetName val="Table17"/>
      <sheetName val="Tables17-18 (2)"/>
      <sheetName val="Tables17-18 (3)"/>
      <sheetName val="Boxes4-6"/>
      <sheetName val="Tables19-21"/>
      <sheetName val="Box7-Table22"/>
      <sheetName val="Table23-Box9"/>
      <sheetName val="Boxes10-12"/>
      <sheetName val="Table24-Box13"/>
      <sheetName val="Table13-Box3"/>
      <sheetName val="Table16"/>
      <sheetName val="Box3-Table17"/>
      <sheetName val="Box4"/>
      <sheetName val="Tables18-19"/>
      <sheetName val="Table20"/>
      <sheetName val="Table21"/>
      <sheetName val="Box5"/>
      <sheetName val="Boxes6-7"/>
      <sheetName val="Box8"/>
      <sheetName val="Tables22-24"/>
      <sheetName val="Box9-Table25"/>
      <sheetName val="Table26-Box10"/>
      <sheetName val="Boxes11-13"/>
      <sheetName val="Table25-Box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Info"/>
      <sheetName val="Table1"/>
      <sheetName val="Tables2-3"/>
      <sheetName val="Tables4-5"/>
      <sheetName val="Table6"/>
      <sheetName val="Table7"/>
      <sheetName val="Table8"/>
      <sheetName val="Tables9-10"/>
      <sheetName val="Table11"/>
      <sheetName val="Table12"/>
      <sheetName val="Table13-Box1"/>
      <sheetName val="Tables15"/>
      <sheetName val="Box2-Table16"/>
      <sheetName val="Box3"/>
      <sheetName val="Tables17-18"/>
      <sheetName val="Box4-5"/>
      <sheetName val="Tables19-20"/>
      <sheetName val="Box6-Table21"/>
      <sheetName val="Table22-Box8"/>
      <sheetName val="Boxes9-11"/>
      <sheetName val="Table23-Box12"/>
      <sheetName val="Boxes13-1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Info"/>
      <sheetName val="Table1"/>
      <sheetName val="Table2"/>
      <sheetName val="Box1-Table3"/>
      <sheetName val="Table4"/>
      <sheetName val="Table5"/>
      <sheetName val="Tables6-7"/>
      <sheetName val="Table8"/>
      <sheetName val="Table9"/>
      <sheetName val="Table10"/>
      <sheetName val="Boxes2-3"/>
      <sheetName val="Table11"/>
      <sheetName val="Box4-Table12"/>
      <sheetName val="Box5"/>
      <sheetName val="Box6-Table13"/>
      <sheetName val="Table14-Box7"/>
      <sheetName val="Table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OOL WFP 2025 per KRA"/>
      <sheetName val="PART I DEC 26"/>
      <sheetName val="MATRIX 1"/>
      <sheetName val="MATRIX 2"/>
      <sheetName val="PART I"/>
      <sheetName val="PART II"/>
      <sheetName val="PART III"/>
      <sheetName val="PART IV"/>
      <sheetName val="Sheet1"/>
    </sheetNames>
    <sheetDataSet>
      <sheetData sheetId="0"/>
      <sheetData sheetId="1"/>
      <sheetData sheetId="2">
        <row r="35">
          <cell r="E35" t="str">
            <v>Percentage and number of Project Procurement Management Plan (PPMP)</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2.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2.vml"/><Relationship Id="rId214" Type="http://schemas.openxmlformats.org/officeDocument/2006/relationships/ctrlProp" Target="../ctrlProps/ctrlProp2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0E3D-A326-EB4D-8214-F4108D5ADD4C}">
  <sheetPr>
    <tabColor rgb="FF385623"/>
  </sheetPr>
  <dimension ref="A1:AG1130"/>
  <sheetViews>
    <sheetView tabSelected="1" view="pageBreakPreview" zoomScale="85" zoomScaleNormal="23" zoomScaleSheetLayoutView="85" zoomScalePageLayoutView="25" workbookViewId="0">
      <selection activeCell="L30" sqref="L30"/>
    </sheetView>
  </sheetViews>
  <sheetFormatPr defaultColWidth="14.28515625" defaultRowHeight="15" customHeight="1"/>
  <cols>
    <col min="1" max="1" width="1.42578125" style="88" customWidth="1"/>
    <col min="2" max="2" width="22" style="243" customWidth="1"/>
    <col min="3" max="3" width="19.42578125" style="243" customWidth="1"/>
    <col min="4" max="4" width="19.85546875" style="243" customWidth="1"/>
    <col min="5" max="5" width="18.140625" style="243" customWidth="1"/>
    <col min="6" max="6" width="24.85546875" style="243" customWidth="1"/>
    <col min="7" max="7" width="11" style="243" customWidth="1"/>
    <col min="8" max="8" width="14.85546875" style="243" customWidth="1"/>
    <col min="9" max="9" width="15.28515625" style="244" customWidth="1"/>
    <col min="10" max="10" width="13" style="243" customWidth="1"/>
    <col min="11" max="11" width="38.28515625" style="243" customWidth="1"/>
    <col min="12" max="12" width="13.42578125" style="243" customWidth="1"/>
    <col min="13" max="17" width="22.28515625" style="243" customWidth="1"/>
    <col min="18" max="18" width="27" style="436" customWidth="1"/>
    <col min="19" max="19" width="23.85546875" style="243" customWidth="1"/>
    <col min="20" max="20" width="12.7109375" style="243" customWidth="1"/>
    <col min="21" max="21" width="14.42578125" style="243" customWidth="1"/>
    <col min="22" max="22" width="15.140625" style="243" customWidth="1"/>
    <col min="23" max="23" width="62.42578125" style="88" customWidth="1"/>
    <col min="24" max="32" width="9.140625" style="88" customWidth="1"/>
    <col min="33" max="16384" width="14.28515625" style="88"/>
  </cols>
  <sheetData>
    <row r="1" spans="1:33" ht="230.1" customHeight="1">
      <c r="A1" s="84"/>
      <c r="B1" s="832"/>
      <c r="C1" s="832"/>
      <c r="D1" s="832"/>
      <c r="E1" s="833"/>
      <c r="F1" s="833"/>
      <c r="G1" s="833"/>
      <c r="H1" s="833"/>
      <c r="I1" s="833"/>
      <c r="J1" s="833"/>
      <c r="K1" s="833"/>
      <c r="L1" s="833"/>
      <c r="M1" s="833"/>
      <c r="N1" s="833"/>
      <c r="O1" s="833"/>
      <c r="P1" s="833"/>
      <c r="Q1" s="833"/>
      <c r="R1" s="833"/>
      <c r="S1" s="833"/>
      <c r="T1" s="833"/>
      <c r="U1" s="833"/>
      <c r="V1" s="833"/>
      <c r="W1" s="84"/>
      <c r="X1" s="84"/>
      <c r="Y1" s="84"/>
      <c r="Z1" s="84"/>
      <c r="AA1" s="84"/>
      <c r="AB1" s="84"/>
      <c r="AC1" s="84"/>
      <c r="AD1" s="84"/>
      <c r="AE1" s="84"/>
      <c r="AF1" s="84"/>
    </row>
    <row r="2" spans="1:33" ht="42.75" customHeight="1">
      <c r="A2" s="84"/>
      <c r="B2" s="842" t="s">
        <v>0</v>
      </c>
      <c r="C2" s="843"/>
      <c r="D2" s="843"/>
      <c r="E2" s="843"/>
      <c r="F2" s="843"/>
      <c r="G2" s="843"/>
      <c r="H2" s="843"/>
      <c r="I2" s="843"/>
      <c r="J2" s="843"/>
      <c r="K2" s="843"/>
      <c r="L2" s="843"/>
      <c r="M2" s="843"/>
      <c r="N2" s="843"/>
      <c r="O2" s="843"/>
      <c r="P2" s="843"/>
      <c r="Q2" s="843"/>
      <c r="R2" s="843"/>
      <c r="S2" s="843"/>
      <c r="T2" s="843"/>
      <c r="U2" s="843"/>
      <c r="V2" s="843"/>
      <c r="W2" s="84"/>
      <c r="X2" s="84"/>
      <c r="Y2" s="84"/>
      <c r="Z2" s="84"/>
      <c r="AA2" s="84"/>
      <c r="AB2" s="84"/>
      <c r="AC2" s="84"/>
      <c r="AD2" s="84"/>
      <c r="AE2" s="84"/>
      <c r="AF2" s="84"/>
    </row>
    <row r="3" spans="1:33" ht="33.75" customHeight="1" thickBot="1">
      <c r="A3" s="84"/>
      <c r="B3" s="844"/>
      <c r="C3" s="844"/>
      <c r="D3" s="844"/>
      <c r="E3" s="844"/>
      <c r="F3" s="844"/>
      <c r="G3" s="844"/>
      <c r="H3" s="844"/>
      <c r="I3" s="844"/>
      <c r="J3" s="844"/>
      <c r="K3" s="844"/>
      <c r="L3" s="844"/>
      <c r="M3" s="844"/>
      <c r="N3" s="844"/>
      <c r="O3" s="844"/>
      <c r="P3" s="844"/>
      <c r="Q3" s="844"/>
      <c r="R3" s="844"/>
      <c r="S3" s="844"/>
      <c r="T3" s="844"/>
      <c r="U3" s="844"/>
      <c r="V3" s="844"/>
      <c r="W3" s="84"/>
      <c r="X3" s="84"/>
      <c r="Y3" s="84"/>
      <c r="Z3" s="84"/>
      <c r="AA3" s="84"/>
      <c r="AB3" s="84"/>
      <c r="AC3" s="84"/>
      <c r="AD3" s="84"/>
      <c r="AE3" s="84"/>
      <c r="AF3" s="84"/>
    </row>
    <row r="4" spans="1:33" ht="15.75" customHeight="1">
      <c r="A4" s="84"/>
      <c r="B4" s="834" t="s">
        <v>1</v>
      </c>
      <c r="C4" s="835"/>
      <c r="D4" s="835"/>
      <c r="E4" s="836"/>
      <c r="F4" s="837"/>
      <c r="G4" s="838"/>
      <c r="H4" s="838"/>
      <c r="I4" s="838"/>
      <c r="J4" s="838"/>
      <c r="K4" s="838"/>
      <c r="L4" s="838"/>
      <c r="M4" s="839"/>
      <c r="N4" s="241" t="s">
        <v>2</v>
      </c>
      <c r="O4" s="840" t="s">
        <v>3</v>
      </c>
      <c r="P4" s="838"/>
      <c r="Q4" s="838"/>
      <c r="R4" s="838"/>
      <c r="S4" s="838"/>
      <c r="T4" s="838"/>
      <c r="U4" s="838"/>
      <c r="V4" s="841"/>
      <c r="W4" s="84"/>
      <c r="X4" s="84"/>
      <c r="Y4" s="84"/>
      <c r="Z4" s="84"/>
      <c r="AA4" s="84"/>
      <c r="AB4" s="84"/>
      <c r="AC4" s="84"/>
      <c r="AD4" s="84"/>
      <c r="AE4" s="84"/>
      <c r="AF4" s="84"/>
      <c r="AG4" s="89"/>
    </row>
    <row r="5" spans="1:33" ht="16.5" customHeight="1">
      <c r="A5" s="84"/>
      <c r="B5" s="816" t="s">
        <v>4</v>
      </c>
      <c r="C5" s="817"/>
      <c r="D5" s="817"/>
      <c r="E5" s="656"/>
      <c r="F5" s="821"/>
      <c r="G5" s="819"/>
      <c r="H5" s="819"/>
      <c r="I5" s="819"/>
      <c r="J5" s="819"/>
      <c r="K5" s="819"/>
      <c r="L5" s="819"/>
      <c r="M5" s="820"/>
      <c r="N5" s="242" t="s">
        <v>5</v>
      </c>
      <c r="O5" s="821" t="s">
        <v>6</v>
      </c>
      <c r="P5" s="819"/>
      <c r="Q5" s="819"/>
      <c r="R5" s="819"/>
      <c r="S5" s="819"/>
      <c r="T5" s="819"/>
      <c r="U5" s="819"/>
      <c r="V5" s="822"/>
      <c r="W5" s="84"/>
      <c r="X5" s="84"/>
      <c r="Y5" s="84"/>
      <c r="Z5" s="84"/>
      <c r="AA5" s="84"/>
      <c r="AB5" s="84"/>
      <c r="AC5" s="84"/>
      <c r="AD5" s="84"/>
      <c r="AE5" s="84"/>
      <c r="AF5" s="84"/>
      <c r="AG5" s="89"/>
    </row>
    <row r="6" spans="1:33" ht="15.75" customHeight="1">
      <c r="A6" s="84"/>
      <c r="B6" s="816" t="s">
        <v>7</v>
      </c>
      <c r="C6" s="817"/>
      <c r="D6" s="817"/>
      <c r="E6" s="656"/>
      <c r="F6" s="818"/>
      <c r="G6" s="819"/>
      <c r="H6" s="819"/>
      <c r="I6" s="819"/>
      <c r="J6" s="819"/>
      <c r="K6" s="819"/>
      <c r="L6" s="819"/>
      <c r="M6" s="820"/>
      <c r="N6" s="242" t="s">
        <v>8</v>
      </c>
      <c r="O6" s="821" t="s">
        <v>9</v>
      </c>
      <c r="P6" s="819"/>
      <c r="Q6" s="819"/>
      <c r="R6" s="819"/>
      <c r="S6" s="819"/>
      <c r="T6" s="819"/>
      <c r="U6" s="819"/>
      <c r="V6" s="822"/>
      <c r="W6" s="84"/>
      <c r="X6" s="84"/>
      <c r="Y6" s="84"/>
      <c r="Z6" s="84"/>
      <c r="AA6" s="84"/>
      <c r="AB6" s="84"/>
      <c r="AC6" s="84"/>
      <c r="AD6" s="84"/>
      <c r="AE6" s="84"/>
      <c r="AF6" s="84"/>
      <c r="AG6" s="89"/>
    </row>
    <row r="7" spans="1:33" ht="15.75" customHeight="1">
      <c r="A7" s="84"/>
      <c r="B7" s="816" t="s">
        <v>10</v>
      </c>
      <c r="C7" s="817"/>
      <c r="D7" s="817"/>
      <c r="E7" s="656"/>
      <c r="F7" s="823" t="s">
        <v>11</v>
      </c>
      <c r="G7" s="824"/>
      <c r="H7" s="824"/>
      <c r="I7" s="824"/>
      <c r="J7" s="824"/>
      <c r="K7" s="824"/>
      <c r="L7" s="824"/>
      <c r="M7" s="825"/>
      <c r="N7" s="242" t="s">
        <v>5</v>
      </c>
      <c r="O7" s="821" t="s">
        <v>12</v>
      </c>
      <c r="P7" s="845"/>
      <c r="Q7" s="845"/>
      <c r="R7" s="845"/>
      <c r="S7" s="845"/>
      <c r="T7" s="845"/>
      <c r="U7" s="845"/>
      <c r="V7" s="846"/>
      <c r="W7" s="84"/>
      <c r="X7" s="84"/>
      <c r="Y7" s="84"/>
      <c r="Z7" s="84"/>
      <c r="AA7" s="84"/>
      <c r="AB7" s="84"/>
      <c r="AC7" s="84"/>
      <c r="AD7" s="84"/>
      <c r="AE7" s="84"/>
      <c r="AF7" s="84"/>
      <c r="AG7" s="89"/>
    </row>
    <row r="8" spans="1:33" ht="16.5" customHeight="1">
      <c r="A8" s="84"/>
      <c r="B8" s="816" t="s">
        <v>13</v>
      </c>
      <c r="C8" s="817"/>
      <c r="D8" s="817"/>
      <c r="E8" s="656"/>
      <c r="F8" s="823"/>
      <c r="G8" s="824"/>
      <c r="H8" s="824"/>
      <c r="I8" s="824"/>
      <c r="J8" s="824"/>
      <c r="K8" s="824"/>
      <c r="L8" s="824"/>
      <c r="M8" s="825"/>
      <c r="N8" s="242" t="s">
        <v>14</v>
      </c>
      <c r="O8" s="821"/>
      <c r="P8" s="845"/>
      <c r="Q8" s="845"/>
      <c r="R8" s="845"/>
      <c r="S8" s="845"/>
      <c r="T8" s="845"/>
      <c r="U8" s="845"/>
      <c r="V8" s="846"/>
      <c r="W8" s="84"/>
      <c r="X8" s="84"/>
      <c r="Y8" s="84"/>
      <c r="Z8" s="84"/>
      <c r="AA8" s="84"/>
      <c r="AB8" s="84"/>
      <c r="AC8" s="84"/>
      <c r="AD8" s="84"/>
      <c r="AE8" s="84"/>
      <c r="AF8" s="84"/>
      <c r="AG8" s="89"/>
    </row>
    <row r="9" spans="1:33" ht="45.75" customHeight="1" thickBot="1">
      <c r="A9" s="84"/>
      <c r="B9" s="826" t="s">
        <v>15</v>
      </c>
      <c r="C9" s="827"/>
      <c r="D9" s="827"/>
      <c r="E9" s="828"/>
      <c r="F9" s="829" t="s">
        <v>16</v>
      </c>
      <c r="G9" s="830"/>
      <c r="H9" s="830"/>
      <c r="I9" s="830"/>
      <c r="J9" s="830"/>
      <c r="K9" s="830"/>
      <c r="L9" s="830"/>
      <c r="M9" s="830"/>
      <c r="N9" s="830"/>
      <c r="O9" s="830"/>
      <c r="P9" s="830"/>
      <c r="Q9" s="830"/>
      <c r="R9" s="830"/>
      <c r="S9" s="830"/>
      <c r="T9" s="830"/>
      <c r="U9" s="830"/>
      <c r="V9" s="831"/>
      <c r="W9" s="84"/>
      <c r="X9" s="84"/>
      <c r="Y9" s="84"/>
      <c r="Z9" s="84"/>
      <c r="AA9" s="84"/>
      <c r="AB9" s="84"/>
      <c r="AC9" s="84"/>
      <c r="AD9" s="84"/>
      <c r="AE9" s="84"/>
      <c r="AF9" s="84"/>
      <c r="AG9" s="89"/>
    </row>
    <row r="10" spans="1:33" ht="19.5" customHeight="1">
      <c r="A10" s="84"/>
      <c r="B10" s="796"/>
      <c r="C10" s="796"/>
      <c r="D10" s="796"/>
      <c r="E10" s="797"/>
      <c r="F10" s="797"/>
      <c r="G10" s="797"/>
      <c r="H10" s="797"/>
      <c r="I10" s="797"/>
      <c r="J10" s="797"/>
      <c r="K10" s="797"/>
      <c r="L10" s="797"/>
      <c r="M10" s="797"/>
      <c r="N10" s="797"/>
      <c r="O10" s="797"/>
      <c r="P10" s="797"/>
      <c r="Q10" s="797"/>
      <c r="R10" s="797"/>
      <c r="S10" s="797"/>
      <c r="T10" s="797"/>
      <c r="U10" s="797"/>
      <c r="V10" s="797"/>
      <c r="W10" s="84"/>
      <c r="X10" s="84"/>
      <c r="Y10" s="84"/>
      <c r="Z10" s="84"/>
      <c r="AA10" s="84"/>
      <c r="AB10" s="84"/>
      <c r="AC10" s="84"/>
      <c r="AD10" s="84"/>
      <c r="AE10" s="84"/>
      <c r="AF10" s="84"/>
    </row>
    <row r="11" spans="1:33" ht="72" customHeight="1" thickBot="1">
      <c r="A11" s="84"/>
      <c r="B11" s="798" t="s">
        <v>17</v>
      </c>
      <c r="C11" s="798"/>
      <c r="D11" s="798"/>
      <c r="E11" s="799"/>
      <c r="F11" s="799"/>
      <c r="G11" s="799"/>
      <c r="H11" s="799"/>
      <c r="I11" s="799"/>
      <c r="J11" s="799"/>
      <c r="K11" s="799"/>
      <c r="L11" s="799"/>
      <c r="M11" s="799"/>
      <c r="N11" s="799"/>
      <c r="O11" s="799"/>
      <c r="P11" s="799"/>
      <c r="Q11" s="799"/>
      <c r="R11" s="799"/>
      <c r="S11" s="799"/>
      <c r="T11" s="799"/>
      <c r="U11" s="799"/>
      <c r="V11" s="799"/>
      <c r="W11" s="84"/>
      <c r="X11" s="84"/>
      <c r="Y11" s="84"/>
      <c r="Z11" s="84"/>
      <c r="AA11" s="84"/>
      <c r="AB11" s="84"/>
      <c r="AC11" s="84"/>
      <c r="AD11" s="84"/>
      <c r="AE11" s="84"/>
      <c r="AF11" s="84"/>
    </row>
    <row r="12" spans="1:33" ht="15.95" hidden="1" customHeight="1" thickBot="1"/>
    <row r="13" spans="1:33" ht="21.75" customHeight="1">
      <c r="B13" s="815" t="s">
        <v>18</v>
      </c>
      <c r="C13" s="813"/>
      <c r="D13" s="813"/>
      <c r="E13" s="813"/>
      <c r="F13" s="813"/>
      <c r="G13" s="813"/>
      <c r="H13" s="813"/>
      <c r="I13" s="813"/>
      <c r="J13" s="813"/>
      <c r="K13" s="813"/>
      <c r="L13" s="813"/>
      <c r="M13" s="813"/>
      <c r="N13" s="813"/>
      <c r="O13" s="813"/>
      <c r="P13" s="813"/>
      <c r="Q13" s="813"/>
      <c r="R13" s="813"/>
      <c r="S13" s="813" t="s">
        <v>19</v>
      </c>
      <c r="T13" s="813"/>
      <c r="U13" s="813"/>
      <c r="V13" s="814"/>
    </row>
    <row r="14" spans="1:33" ht="134.44999999999999" customHeight="1">
      <c r="B14" s="681" t="s">
        <v>20</v>
      </c>
      <c r="C14" s="643"/>
      <c r="D14" s="643"/>
      <c r="E14" s="800"/>
      <c r="F14" s="643" t="s">
        <v>21</v>
      </c>
      <c r="G14" s="800"/>
      <c r="H14" s="643" t="s">
        <v>22</v>
      </c>
      <c r="I14" s="801" t="s">
        <v>23</v>
      </c>
      <c r="J14" s="643" t="s">
        <v>24</v>
      </c>
      <c r="K14" s="800"/>
      <c r="L14" s="643" t="s">
        <v>25</v>
      </c>
      <c r="M14" s="811" t="s">
        <v>26</v>
      </c>
      <c r="N14" s="800"/>
      <c r="O14" s="800"/>
      <c r="P14" s="800"/>
      <c r="Q14" s="800"/>
      <c r="R14" s="812" t="s">
        <v>27</v>
      </c>
      <c r="S14" s="643" t="s">
        <v>28</v>
      </c>
      <c r="T14" s="643" t="s">
        <v>29</v>
      </c>
      <c r="U14" s="643" t="s">
        <v>30</v>
      </c>
      <c r="V14" s="790" t="s">
        <v>31</v>
      </c>
    </row>
    <row r="15" spans="1:33" ht="52.5" customHeight="1">
      <c r="B15" s="681" t="s">
        <v>32</v>
      </c>
      <c r="C15" s="643" t="s">
        <v>33</v>
      </c>
      <c r="D15" s="643"/>
      <c r="E15" s="643"/>
      <c r="F15" s="643"/>
      <c r="G15" s="800"/>
      <c r="H15" s="643"/>
      <c r="I15" s="801"/>
      <c r="J15" s="643" t="s">
        <v>34</v>
      </c>
      <c r="K15" s="643" t="s">
        <v>35</v>
      </c>
      <c r="L15" s="643"/>
      <c r="M15" s="644" t="s">
        <v>36</v>
      </c>
      <c r="N15" s="644" t="s">
        <v>37</v>
      </c>
      <c r="O15" s="644" t="s">
        <v>38</v>
      </c>
      <c r="P15" s="644" t="s">
        <v>39</v>
      </c>
      <c r="Q15" s="644" t="s">
        <v>40</v>
      </c>
      <c r="R15" s="812"/>
      <c r="S15" s="643"/>
      <c r="T15" s="643"/>
      <c r="U15" s="643"/>
      <c r="V15" s="790"/>
    </row>
    <row r="16" spans="1:33" ht="63" customHeight="1" thickBot="1">
      <c r="A16" s="86"/>
      <c r="B16" s="681"/>
      <c r="C16" s="246" t="s">
        <v>41</v>
      </c>
      <c r="D16" s="246" t="s">
        <v>42</v>
      </c>
      <c r="E16" s="246" t="s">
        <v>43</v>
      </c>
      <c r="F16" s="800"/>
      <c r="G16" s="800"/>
      <c r="H16" s="800"/>
      <c r="I16" s="802"/>
      <c r="J16" s="643"/>
      <c r="K16" s="643"/>
      <c r="L16" s="800"/>
      <c r="M16" s="644"/>
      <c r="N16" s="644"/>
      <c r="O16" s="644"/>
      <c r="P16" s="644"/>
      <c r="Q16" s="644"/>
      <c r="R16" s="812"/>
      <c r="S16" s="800"/>
      <c r="T16" s="643"/>
      <c r="U16" s="643"/>
      <c r="V16" s="791"/>
      <c r="W16" s="86"/>
      <c r="X16" s="86"/>
      <c r="Y16" s="86"/>
      <c r="Z16" s="86"/>
      <c r="AA16" s="86"/>
      <c r="AB16" s="86"/>
      <c r="AC16" s="86"/>
      <c r="AD16" s="86"/>
      <c r="AE16" s="86"/>
      <c r="AF16" s="86"/>
    </row>
    <row r="17" spans="1:33" ht="409.6" hidden="1" customHeight="1" thickBot="1">
      <c r="A17" s="84"/>
      <c r="B17" s="803" t="s">
        <v>44</v>
      </c>
      <c r="C17" s="247"/>
      <c r="D17" s="247"/>
      <c r="E17" s="805" t="s">
        <v>45</v>
      </c>
      <c r="F17" s="807" t="s">
        <v>46</v>
      </c>
      <c r="G17" s="808" t="s">
        <v>47</v>
      </c>
      <c r="H17" s="675" t="s">
        <v>48</v>
      </c>
      <c r="I17" s="809">
        <v>0.35</v>
      </c>
      <c r="J17" s="248"/>
      <c r="K17" s="248"/>
      <c r="L17" s="248" t="s">
        <v>49</v>
      </c>
      <c r="M17" s="249" t="s">
        <v>50</v>
      </c>
      <c r="N17" s="250" t="s">
        <v>51</v>
      </c>
      <c r="O17" s="250" t="s">
        <v>52</v>
      </c>
      <c r="P17" s="250" t="s">
        <v>53</v>
      </c>
      <c r="Q17" s="250" t="s">
        <v>54</v>
      </c>
      <c r="R17" s="812"/>
      <c r="S17" s="250" t="s">
        <v>55</v>
      </c>
      <c r="T17" s="251">
        <v>5</v>
      </c>
      <c r="U17" s="792">
        <f>AVERAGE(T17:T19)</f>
        <v>4.666666666666667</v>
      </c>
      <c r="V17" s="794"/>
      <c r="W17" s="84"/>
      <c r="X17" s="84"/>
      <c r="Y17" s="84"/>
      <c r="Z17" s="84"/>
      <c r="AA17" s="84"/>
      <c r="AB17" s="84"/>
      <c r="AC17" s="84"/>
      <c r="AD17" s="84"/>
      <c r="AE17" s="84"/>
      <c r="AF17" s="84"/>
      <c r="AG17" s="91"/>
    </row>
    <row r="18" spans="1:33" ht="186.6" hidden="1" customHeight="1">
      <c r="A18" s="84"/>
      <c r="B18" s="804"/>
      <c r="C18" s="252"/>
      <c r="D18" s="252"/>
      <c r="E18" s="806"/>
      <c r="F18" s="793"/>
      <c r="G18" s="793"/>
      <c r="H18" s="793"/>
      <c r="I18" s="810"/>
      <c r="J18" s="253"/>
      <c r="K18" s="253"/>
      <c r="L18" s="254" t="s">
        <v>56</v>
      </c>
      <c r="M18" s="255" t="s">
        <v>57</v>
      </c>
      <c r="N18" s="255" t="s">
        <v>58</v>
      </c>
      <c r="O18" s="255" t="s">
        <v>59</v>
      </c>
      <c r="P18" s="255" t="s">
        <v>60</v>
      </c>
      <c r="Q18" s="255" t="s">
        <v>61</v>
      </c>
      <c r="R18" s="438"/>
      <c r="S18" s="256" t="s">
        <v>62</v>
      </c>
      <c r="T18" s="257">
        <v>4</v>
      </c>
      <c r="U18" s="793"/>
      <c r="V18" s="795"/>
      <c r="W18" s="84"/>
      <c r="X18" s="84"/>
      <c r="Y18" s="84"/>
      <c r="Z18" s="84"/>
      <c r="AA18" s="84"/>
      <c r="AB18" s="84"/>
      <c r="AC18" s="84"/>
      <c r="AD18" s="84"/>
      <c r="AE18" s="84"/>
      <c r="AF18" s="84"/>
      <c r="AG18" s="89"/>
    </row>
    <row r="19" spans="1:33" ht="62.45" hidden="1" customHeight="1">
      <c r="A19" s="84"/>
      <c r="B19" s="804"/>
      <c r="C19" s="252"/>
      <c r="D19" s="252"/>
      <c r="E19" s="806"/>
      <c r="F19" s="793"/>
      <c r="G19" s="793"/>
      <c r="H19" s="793"/>
      <c r="I19" s="810"/>
      <c r="J19" s="258"/>
      <c r="K19" s="258"/>
      <c r="L19" s="258" t="s">
        <v>63</v>
      </c>
      <c r="M19" s="259" t="s">
        <v>64</v>
      </c>
      <c r="N19" s="259" t="s">
        <v>65</v>
      </c>
      <c r="O19" s="259" t="s">
        <v>66</v>
      </c>
      <c r="P19" s="259" t="s">
        <v>67</v>
      </c>
      <c r="Q19" s="259" t="s">
        <v>68</v>
      </c>
      <c r="R19" s="439"/>
      <c r="S19" s="260" t="s">
        <v>69</v>
      </c>
      <c r="T19" s="261">
        <v>5</v>
      </c>
      <c r="U19" s="793"/>
      <c r="V19" s="795"/>
      <c r="W19" s="84"/>
      <c r="X19" s="84"/>
      <c r="Y19" s="84"/>
      <c r="Z19" s="84"/>
      <c r="AA19" s="84"/>
      <c r="AB19" s="84"/>
      <c r="AC19" s="84"/>
      <c r="AD19" s="84"/>
      <c r="AE19" s="84"/>
      <c r="AF19" s="84"/>
      <c r="AG19" s="89"/>
    </row>
    <row r="20" spans="1:33" ht="161.25" customHeight="1">
      <c r="A20" s="92"/>
      <c r="B20" s="585" t="s">
        <v>70</v>
      </c>
      <c r="C20" s="262" t="s">
        <v>71</v>
      </c>
      <c r="D20" s="263" t="s">
        <v>72</v>
      </c>
      <c r="E20" s="264" t="s">
        <v>73</v>
      </c>
      <c r="F20" s="607" t="s">
        <v>74</v>
      </c>
      <c r="G20" s="608"/>
      <c r="H20" s="624" t="s">
        <v>75</v>
      </c>
      <c r="I20" s="611">
        <v>0.05</v>
      </c>
      <c r="J20" s="645">
        <v>1</v>
      </c>
      <c r="K20" s="647" t="s">
        <v>76</v>
      </c>
      <c r="L20" s="265" t="s">
        <v>49</v>
      </c>
      <c r="M20" s="266" t="s">
        <v>77</v>
      </c>
      <c r="N20" s="266" t="s">
        <v>78</v>
      </c>
      <c r="O20" s="266" t="s">
        <v>79</v>
      </c>
      <c r="P20" s="266" t="s">
        <v>80</v>
      </c>
      <c r="Q20" s="267" t="s">
        <v>81</v>
      </c>
      <c r="R20" s="636" t="s">
        <v>82</v>
      </c>
      <c r="S20" s="265"/>
      <c r="T20" s="268">
        <v>0</v>
      </c>
      <c r="U20" s="487">
        <f>(SUM(T20:T22))/3</f>
        <v>0</v>
      </c>
      <c r="V20" s="614">
        <f>U20*I20</f>
        <v>0</v>
      </c>
      <c r="W20" s="84"/>
      <c r="X20" s="84"/>
      <c r="Y20" s="84"/>
      <c r="Z20" s="84"/>
      <c r="AA20" s="84"/>
      <c r="AB20" s="84"/>
      <c r="AC20" s="84"/>
      <c r="AD20" s="84"/>
      <c r="AE20" s="84"/>
      <c r="AF20" s="84"/>
      <c r="AG20" s="89"/>
    </row>
    <row r="21" spans="1:33" ht="108" customHeight="1">
      <c r="A21" s="92"/>
      <c r="B21" s="573"/>
      <c r="C21" s="269" t="s">
        <v>83</v>
      </c>
      <c r="D21" s="270" t="s">
        <v>84</v>
      </c>
      <c r="E21" s="271" t="s">
        <v>85</v>
      </c>
      <c r="F21" s="522"/>
      <c r="G21" s="517"/>
      <c r="H21" s="524"/>
      <c r="I21" s="525"/>
      <c r="J21" s="646"/>
      <c r="K21" s="638"/>
      <c r="L21" s="272" t="s">
        <v>56</v>
      </c>
      <c r="M21" s="273" t="s">
        <v>86</v>
      </c>
      <c r="N21" s="273" t="s">
        <v>87</v>
      </c>
      <c r="O21" s="273" t="s">
        <v>88</v>
      </c>
      <c r="P21" s="273" t="s">
        <v>89</v>
      </c>
      <c r="Q21" s="274" t="s">
        <v>90</v>
      </c>
      <c r="R21" s="637"/>
      <c r="S21" s="272"/>
      <c r="T21" s="251">
        <v>0</v>
      </c>
      <c r="U21" s="488"/>
      <c r="V21" s="558"/>
      <c r="W21" s="84"/>
      <c r="X21" s="84"/>
      <c r="Y21" s="84"/>
      <c r="Z21" s="84"/>
      <c r="AA21" s="84"/>
      <c r="AB21" s="84"/>
      <c r="AC21" s="84"/>
      <c r="AD21" s="84"/>
      <c r="AE21" s="84"/>
      <c r="AF21" s="84"/>
      <c r="AG21" s="89"/>
    </row>
    <row r="22" spans="1:33" ht="126">
      <c r="A22" s="92"/>
      <c r="B22" s="573"/>
      <c r="C22" s="269" t="s">
        <v>91</v>
      </c>
      <c r="D22" s="270" t="s">
        <v>49</v>
      </c>
      <c r="E22" s="271" t="s">
        <v>92</v>
      </c>
      <c r="F22" s="522"/>
      <c r="G22" s="517"/>
      <c r="H22" s="524"/>
      <c r="I22" s="525"/>
      <c r="J22" s="646"/>
      <c r="K22" s="555"/>
      <c r="L22" s="272" t="s">
        <v>63</v>
      </c>
      <c r="M22" s="276" t="s">
        <v>93</v>
      </c>
      <c r="N22" s="273" t="s">
        <v>94</v>
      </c>
      <c r="O22" s="273" t="s">
        <v>95</v>
      </c>
      <c r="P22" s="273" t="s">
        <v>96</v>
      </c>
      <c r="Q22" s="274" t="s">
        <v>97</v>
      </c>
      <c r="R22" s="606"/>
      <c r="S22" s="272"/>
      <c r="T22" s="251">
        <v>0</v>
      </c>
      <c r="U22" s="488"/>
      <c r="V22" s="558"/>
      <c r="W22" s="84"/>
      <c r="X22" s="84"/>
      <c r="Y22" s="84"/>
      <c r="Z22" s="84"/>
      <c r="AA22" s="84"/>
      <c r="AB22" s="84"/>
      <c r="AC22" s="84"/>
      <c r="AD22" s="84"/>
      <c r="AE22" s="84"/>
      <c r="AF22" s="84"/>
      <c r="AG22" s="89"/>
    </row>
    <row r="23" spans="1:33" ht="87.95" customHeight="1">
      <c r="A23" s="92"/>
      <c r="B23" s="573"/>
      <c r="C23" s="269" t="s">
        <v>98</v>
      </c>
      <c r="D23" s="270" t="s">
        <v>99</v>
      </c>
      <c r="E23" s="271" t="s">
        <v>100</v>
      </c>
      <c r="F23" s="522" t="s">
        <v>101</v>
      </c>
      <c r="G23" s="517"/>
      <c r="H23" s="523" t="s">
        <v>75</v>
      </c>
      <c r="I23" s="525">
        <v>0.05</v>
      </c>
      <c r="J23" s="516" t="s">
        <v>102</v>
      </c>
      <c r="K23" s="518" t="s">
        <v>103</v>
      </c>
      <c r="L23" s="272" t="s">
        <v>49</v>
      </c>
      <c r="M23" s="273" t="s">
        <v>104</v>
      </c>
      <c r="N23" s="273" t="s">
        <v>105</v>
      </c>
      <c r="O23" s="273" t="s">
        <v>106</v>
      </c>
      <c r="P23" s="273" t="s">
        <v>107</v>
      </c>
      <c r="Q23" s="273" t="s">
        <v>108</v>
      </c>
      <c r="R23" s="576" t="s">
        <v>109</v>
      </c>
      <c r="S23" s="272"/>
      <c r="T23" s="251">
        <v>0</v>
      </c>
      <c r="U23" s="565">
        <f>SUM(T23:T25)/3</f>
        <v>0</v>
      </c>
      <c r="V23" s="557">
        <f>U23*I23</f>
        <v>0</v>
      </c>
      <c r="W23" s="84"/>
      <c r="X23" s="84"/>
      <c r="Y23" s="84"/>
      <c r="Z23" s="84"/>
      <c r="AA23" s="84"/>
      <c r="AB23" s="84"/>
      <c r="AC23" s="84"/>
      <c r="AD23" s="84"/>
      <c r="AE23" s="84"/>
      <c r="AF23" s="84"/>
      <c r="AG23" s="89"/>
    </row>
    <row r="24" spans="1:33" ht="126" customHeight="1">
      <c r="A24" s="92"/>
      <c r="B24" s="573"/>
      <c r="C24" s="269" t="s">
        <v>44</v>
      </c>
      <c r="D24" s="270" t="s">
        <v>110</v>
      </c>
      <c r="E24" s="271"/>
      <c r="F24" s="522"/>
      <c r="G24" s="517"/>
      <c r="H24" s="523"/>
      <c r="I24" s="525"/>
      <c r="J24" s="516"/>
      <c r="K24" s="638"/>
      <c r="L24" s="272" t="s">
        <v>56</v>
      </c>
      <c r="M24" s="273" t="s">
        <v>111</v>
      </c>
      <c r="N24" s="273" t="s">
        <v>112</v>
      </c>
      <c r="O24" s="273" t="s">
        <v>113</v>
      </c>
      <c r="P24" s="273" t="s">
        <v>114</v>
      </c>
      <c r="Q24" s="274" t="s">
        <v>115</v>
      </c>
      <c r="R24" s="637"/>
      <c r="S24" s="272"/>
      <c r="T24" s="251">
        <v>0</v>
      </c>
      <c r="U24" s="566"/>
      <c r="V24" s="558"/>
      <c r="W24" s="84"/>
      <c r="X24" s="84"/>
      <c r="Y24" s="84"/>
      <c r="Z24" s="84"/>
      <c r="AA24" s="84"/>
      <c r="AB24" s="84"/>
      <c r="AC24" s="84"/>
      <c r="AD24" s="84"/>
      <c r="AE24" s="84"/>
      <c r="AF24" s="84"/>
      <c r="AG24" s="89"/>
    </row>
    <row r="25" spans="1:33" ht="89.25" customHeight="1">
      <c r="A25" s="93"/>
      <c r="B25" s="586"/>
      <c r="C25" s="278"/>
      <c r="D25" s="279"/>
      <c r="E25" s="280"/>
      <c r="F25" s="632"/>
      <c r="G25" s="633"/>
      <c r="H25" s="634"/>
      <c r="I25" s="635"/>
      <c r="J25" s="631"/>
      <c r="K25" s="639"/>
      <c r="L25" s="281" t="s">
        <v>63</v>
      </c>
      <c r="M25" s="282" t="s">
        <v>116</v>
      </c>
      <c r="N25" s="282" t="s">
        <v>117</v>
      </c>
      <c r="O25" s="282" t="s">
        <v>118</v>
      </c>
      <c r="P25" s="282" t="s">
        <v>119</v>
      </c>
      <c r="Q25" s="283" t="s">
        <v>120</v>
      </c>
      <c r="R25" s="640"/>
      <c r="S25" s="281"/>
      <c r="T25" s="284">
        <v>0</v>
      </c>
      <c r="U25" s="583"/>
      <c r="V25" s="584"/>
      <c r="W25" s="84"/>
      <c r="X25" s="84"/>
      <c r="Y25" s="84"/>
      <c r="Z25" s="84"/>
      <c r="AA25" s="84"/>
      <c r="AB25" s="84"/>
      <c r="AC25" s="84"/>
      <c r="AD25" s="84"/>
      <c r="AE25" s="84"/>
      <c r="AF25" s="84"/>
      <c r="AG25" s="89"/>
    </row>
    <row r="26" spans="1:33" ht="184.5" customHeight="1">
      <c r="A26" s="92"/>
      <c r="B26" s="585" t="s">
        <v>121</v>
      </c>
      <c r="C26" s="269" t="s">
        <v>91</v>
      </c>
      <c r="D26" s="270" t="s">
        <v>49</v>
      </c>
      <c r="E26" s="271" t="s">
        <v>73</v>
      </c>
      <c r="F26" s="607" t="s">
        <v>122</v>
      </c>
      <c r="G26" s="608"/>
      <c r="H26" s="624" t="s">
        <v>75</v>
      </c>
      <c r="I26" s="611">
        <v>0.05</v>
      </c>
      <c r="J26" s="609" t="s">
        <v>102</v>
      </c>
      <c r="K26" s="608" t="s">
        <v>123</v>
      </c>
      <c r="L26" s="266" t="s">
        <v>49</v>
      </c>
      <c r="M26" s="266" t="s">
        <v>124</v>
      </c>
      <c r="N26" s="266" t="s">
        <v>125</v>
      </c>
      <c r="O26" s="266" t="s">
        <v>126</v>
      </c>
      <c r="P26" s="266" t="s">
        <v>127</v>
      </c>
      <c r="Q26" s="266" t="s">
        <v>128</v>
      </c>
      <c r="R26" s="625" t="s">
        <v>129</v>
      </c>
      <c r="S26" s="266"/>
      <c r="T26" s="268">
        <v>0</v>
      </c>
      <c r="U26" s="613">
        <f>SUM(T26:T28)/3</f>
        <v>0</v>
      </c>
      <c r="V26" s="614">
        <f>U26*I26</f>
        <v>0</v>
      </c>
      <c r="W26" s="84"/>
      <c r="X26" s="84"/>
      <c r="Y26" s="84"/>
      <c r="Z26" s="84"/>
      <c r="AA26" s="84"/>
      <c r="AB26" s="84"/>
      <c r="AC26" s="84"/>
      <c r="AD26" s="84"/>
      <c r="AE26" s="84"/>
      <c r="AF26" s="84"/>
      <c r="AG26" s="89"/>
    </row>
    <row r="27" spans="1:33" ht="110.45" customHeight="1">
      <c r="A27" s="92"/>
      <c r="B27" s="573"/>
      <c r="C27" s="269" t="s">
        <v>98</v>
      </c>
      <c r="D27" s="270" t="s">
        <v>110</v>
      </c>
      <c r="E27" s="271" t="s">
        <v>85</v>
      </c>
      <c r="F27" s="522"/>
      <c r="G27" s="517"/>
      <c r="H27" s="524"/>
      <c r="I27" s="525"/>
      <c r="J27" s="516"/>
      <c r="K27" s="517"/>
      <c r="L27" s="273" t="s">
        <v>56</v>
      </c>
      <c r="M27" s="273" t="s">
        <v>86</v>
      </c>
      <c r="N27" s="273" t="s">
        <v>130</v>
      </c>
      <c r="O27" s="273" t="s">
        <v>131</v>
      </c>
      <c r="P27" s="273" t="s">
        <v>132</v>
      </c>
      <c r="Q27" s="273" t="s">
        <v>133</v>
      </c>
      <c r="R27" s="575"/>
      <c r="S27" s="273"/>
      <c r="T27" s="251">
        <v>0</v>
      </c>
      <c r="U27" s="566"/>
      <c r="V27" s="558"/>
      <c r="W27" s="84"/>
      <c r="X27" s="84"/>
      <c r="Y27" s="84"/>
      <c r="Z27" s="84"/>
      <c r="AA27" s="84"/>
      <c r="AB27" s="84"/>
      <c r="AC27" s="84"/>
      <c r="AD27" s="84"/>
      <c r="AE27" s="84"/>
      <c r="AF27" s="84"/>
      <c r="AG27" s="89"/>
    </row>
    <row r="28" spans="1:33" ht="105" customHeight="1">
      <c r="A28" s="92"/>
      <c r="B28" s="573"/>
      <c r="C28" s="269" t="s">
        <v>83</v>
      </c>
      <c r="D28" s="270"/>
      <c r="E28" s="271" t="s">
        <v>92</v>
      </c>
      <c r="F28" s="522"/>
      <c r="G28" s="517"/>
      <c r="H28" s="524"/>
      <c r="I28" s="525"/>
      <c r="J28" s="516"/>
      <c r="K28" s="517"/>
      <c r="L28" s="273" t="s">
        <v>63</v>
      </c>
      <c r="M28" s="273" t="s">
        <v>116</v>
      </c>
      <c r="N28" s="273" t="s">
        <v>117</v>
      </c>
      <c r="O28" s="273" t="s">
        <v>118</v>
      </c>
      <c r="P28" s="273" t="s">
        <v>119</v>
      </c>
      <c r="Q28" s="273" t="s">
        <v>120</v>
      </c>
      <c r="R28" s="575"/>
      <c r="S28" s="273"/>
      <c r="T28" s="251">
        <v>0</v>
      </c>
      <c r="U28" s="567"/>
      <c r="V28" s="558"/>
      <c r="W28" s="84"/>
      <c r="X28" s="84"/>
      <c r="Y28" s="84"/>
      <c r="Z28" s="84"/>
      <c r="AA28" s="84"/>
      <c r="AB28" s="84"/>
      <c r="AC28" s="84"/>
      <c r="AD28" s="84"/>
      <c r="AE28" s="84"/>
      <c r="AF28" s="84"/>
      <c r="AG28" s="89"/>
    </row>
    <row r="29" spans="1:33" ht="133.5" customHeight="1">
      <c r="A29" s="92"/>
      <c r="B29" s="573"/>
      <c r="C29" s="269" t="s">
        <v>44</v>
      </c>
      <c r="D29" s="270"/>
      <c r="E29" s="271" t="s">
        <v>100</v>
      </c>
      <c r="F29" s="522" t="s">
        <v>134</v>
      </c>
      <c r="G29" s="517"/>
      <c r="H29" s="523" t="s">
        <v>75</v>
      </c>
      <c r="I29" s="525">
        <v>0.05</v>
      </c>
      <c r="J29" s="516" t="s">
        <v>102</v>
      </c>
      <c r="K29" s="517" t="s">
        <v>135</v>
      </c>
      <c r="L29" s="273" t="s">
        <v>49</v>
      </c>
      <c r="M29" s="273" t="s">
        <v>136</v>
      </c>
      <c r="N29" s="273" t="s">
        <v>137</v>
      </c>
      <c r="O29" s="273" t="s">
        <v>138</v>
      </c>
      <c r="P29" s="273" t="s">
        <v>139</v>
      </c>
      <c r="Q29" s="273" t="s">
        <v>140</v>
      </c>
      <c r="R29" s="575" t="s">
        <v>141</v>
      </c>
      <c r="S29" s="273"/>
      <c r="T29" s="251">
        <v>0</v>
      </c>
      <c r="U29" s="565">
        <f>SUM(T29:T31)/3</f>
        <v>0</v>
      </c>
      <c r="V29" s="557">
        <f>U29*I29</f>
        <v>0</v>
      </c>
      <c r="W29" s="84"/>
      <c r="X29" s="84"/>
      <c r="Y29" s="84"/>
      <c r="Z29" s="84"/>
      <c r="AA29" s="84"/>
      <c r="AB29" s="84"/>
      <c r="AC29" s="84"/>
      <c r="AD29" s="84"/>
      <c r="AE29" s="84"/>
      <c r="AF29" s="84"/>
      <c r="AG29" s="89"/>
    </row>
    <row r="30" spans="1:33" ht="108.75" customHeight="1">
      <c r="A30" s="92"/>
      <c r="B30" s="573"/>
      <c r="C30" s="269"/>
      <c r="D30" s="270"/>
      <c r="E30" s="271"/>
      <c r="F30" s="522"/>
      <c r="G30" s="517"/>
      <c r="H30" s="524"/>
      <c r="I30" s="525"/>
      <c r="J30" s="516"/>
      <c r="K30" s="517"/>
      <c r="L30" s="273" t="s">
        <v>56</v>
      </c>
      <c r="M30" s="273" t="s">
        <v>86</v>
      </c>
      <c r="N30" s="273" t="s">
        <v>130</v>
      </c>
      <c r="O30" s="273" t="s">
        <v>131</v>
      </c>
      <c r="P30" s="273" t="s">
        <v>132</v>
      </c>
      <c r="Q30" s="273" t="s">
        <v>133</v>
      </c>
      <c r="R30" s="575"/>
      <c r="S30" s="273"/>
      <c r="T30" s="251">
        <v>0</v>
      </c>
      <c r="U30" s="566"/>
      <c r="V30" s="558"/>
      <c r="W30" s="84"/>
      <c r="X30" s="84"/>
      <c r="Y30" s="84"/>
      <c r="Z30" s="84"/>
      <c r="AA30" s="84"/>
      <c r="AB30" s="84"/>
      <c r="AC30" s="84"/>
      <c r="AD30" s="84"/>
      <c r="AE30" s="84"/>
      <c r="AF30" s="84"/>
      <c r="AG30" s="89"/>
    </row>
    <row r="31" spans="1:33" ht="93" customHeight="1">
      <c r="A31" s="92"/>
      <c r="B31" s="573"/>
      <c r="C31" s="269"/>
      <c r="D31" s="270"/>
      <c r="E31" s="271"/>
      <c r="F31" s="535"/>
      <c r="G31" s="518"/>
      <c r="H31" s="641"/>
      <c r="I31" s="525"/>
      <c r="J31" s="516"/>
      <c r="K31" s="517"/>
      <c r="L31" s="273" t="s">
        <v>63</v>
      </c>
      <c r="M31" s="273" t="s">
        <v>116</v>
      </c>
      <c r="N31" s="273" t="s">
        <v>117</v>
      </c>
      <c r="O31" s="273" t="s">
        <v>118</v>
      </c>
      <c r="P31" s="273" t="s">
        <v>119</v>
      </c>
      <c r="Q31" s="273" t="s">
        <v>120</v>
      </c>
      <c r="R31" s="575"/>
      <c r="S31" s="273"/>
      <c r="T31" s="251">
        <v>0</v>
      </c>
      <c r="U31" s="567"/>
      <c r="V31" s="558"/>
      <c r="W31" s="84"/>
      <c r="X31" s="84"/>
      <c r="Y31" s="84"/>
      <c r="Z31" s="84"/>
      <c r="AA31" s="84"/>
      <c r="AB31" s="84"/>
      <c r="AC31" s="84"/>
      <c r="AD31" s="84"/>
      <c r="AE31" s="84"/>
      <c r="AF31" s="84"/>
      <c r="AG31" s="89"/>
    </row>
    <row r="32" spans="1:33" ht="150" customHeight="1">
      <c r="A32" s="92"/>
      <c r="B32" s="573"/>
      <c r="C32" s="269"/>
      <c r="D32" s="270"/>
      <c r="E32" s="271"/>
      <c r="F32" s="522" t="s">
        <v>142</v>
      </c>
      <c r="G32" s="517"/>
      <c r="H32" s="626" t="s">
        <v>75</v>
      </c>
      <c r="I32" s="629">
        <v>0.05</v>
      </c>
      <c r="J32" s="516" t="s">
        <v>102</v>
      </c>
      <c r="K32" s="522" t="s">
        <v>143</v>
      </c>
      <c r="L32" s="273" t="s">
        <v>49</v>
      </c>
      <c r="M32" s="273" t="s">
        <v>144</v>
      </c>
      <c r="N32" s="273" t="s">
        <v>145</v>
      </c>
      <c r="O32" s="273" t="s">
        <v>146</v>
      </c>
      <c r="P32" s="273" t="s">
        <v>147</v>
      </c>
      <c r="Q32" s="273" t="s">
        <v>148</v>
      </c>
      <c r="R32" s="575" t="s">
        <v>149</v>
      </c>
      <c r="S32" s="273"/>
      <c r="T32" s="251">
        <v>0</v>
      </c>
      <c r="U32" s="565">
        <f>SUM(T32:T34)/3</f>
        <v>0</v>
      </c>
      <c r="V32" s="557">
        <f>U32*I32</f>
        <v>0</v>
      </c>
      <c r="W32" s="84"/>
      <c r="X32" s="84"/>
      <c r="Y32" s="84"/>
      <c r="Z32" s="84"/>
      <c r="AA32" s="84"/>
      <c r="AB32" s="84"/>
      <c r="AC32" s="84"/>
      <c r="AD32" s="84"/>
      <c r="AE32" s="84"/>
      <c r="AF32" s="84"/>
      <c r="AG32" s="89"/>
    </row>
    <row r="33" spans="1:33" ht="106.5" customHeight="1">
      <c r="A33" s="92"/>
      <c r="B33" s="573"/>
      <c r="C33" s="269"/>
      <c r="D33" s="270"/>
      <c r="E33" s="271"/>
      <c r="F33" s="522"/>
      <c r="G33" s="517"/>
      <c r="H33" s="627"/>
      <c r="I33" s="629"/>
      <c r="J33" s="516"/>
      <c r="K33" s="522"/>
      <c r="L33" s="273" t="s">
        <v>56</v>
      </c>
      <c r="M33" s="273" t="s">
        <v>86</v>
      </c>
      <c r="N33" s="273" t="s">
        <v>130</v>
      </c>
      <c r="O33" s="273" t="s">
        <v>131</v>
      </c>
      <c r="P33" s="273" t="s">
        <v>132</v>
      </c>
      <c r="Q33" s="277" t="s">
        <v>133</v>
      </c>
      <c r="R33" s="575"/>
      <c r="S33" s="273"/>
      <c r="T33" s="251">
        <v>0</v>
      </c>
      <c r="U33" s="566"/>
      <c r="V33" s="558"/>
      <c r="W33" s="84"/>
      <c r="X33" s="84"/>
      <c r="Y33" s="84"/>
      <c r="Z33" s="84"/>
      <c r="AA33" s="84"/>
      <c r="AB33" s="84"/>
      <c r="AC33" s="84"/>
      <c r="AD33" s="84"/>
      <c r="AE33" s="84"/>
      <c r="AF33" s="84"/>
      <c r="AG33" s="89"/>
    </row>
    <row r="34" spans="1:33" ht="101.45" customHeight="1" thickBot="1">
      <c r="A34" s="92"/>
      <c r="B34" s="586"/>
      <c r="C34" s="278"/>
      <c r="D34" s="279"/>
      <c r="E34" s="280"/>
      <c r="F34" s="632"/>
      <c r="G34" s="633"/>
      <c r="H34" s="628"/>
      <c r="I34" s="630"/>
      <c r="J34" s="631"/>
      <c r="K34" s="632"/>
      <c r="L34" s="282" t="s">
        <v>63</v>
      </c>
      <c r="M34" s="282" t="s">
        <v>116</v>
      </c>
      <c r="N34" s="282" t="s">
        <v>117</v>
      </c>
      <c r="O34" s="282" t="s">
        <v>118</v>
      </c>
      <c r="P34" s="283" t="s">
        <v>119</v>
      </c>
      <c r="Q34" s="273" t="s">
        <v>120</v>
      </c>
      <c r="R34" s="642"/>
      <c r="S34" s="282"/>
      <c r="T34" s="284">
        <v>0</v>
      </c>
      <c r="U34" s="583"/>
      <c r="V34" s="584"/>
      <c r="W34" s="84"/>
      <c r="X34" s="84"/>
      <c r="Y34" s="84"/>
      <c r="Z34" s="84"/>
      <c r="AA34" s="84"/>
      <c r="AB34" s="84"/>
      <c r="AC34" s="84"/>
      <c r="AD34" s="84"/>
      <c r="AE34" s="84"/>
      <c r="AF34" s="84"/>
      <c r="AG34" s="89"/>
    </row>
    <row r="35" spans="1:33" ht="86.1" customHeight="1">
      <c r="A35" s="92"/>
      <c r="B35" s="585" t="s">
        <v>150</v>
      </c>
      <c r="C35" s="269" t="s">
        <v>71</v>
      </c>
      <c r="D35" s="270" t="s">
        <v>72</v>
      </c>
      <c r="E35" s="271" t="s">
        <v>73</v>
      </c>
      <c r="F35" s="607" t="s">
        <v>151</v>
      </c>
      <c r="G35" s="608"/>
      <c r="H35" s="621" t="s">
        <v>75</v>
      </c>
      <c r="I35" s="611">
        <v>0.03</v>
      </c>
      <c r="J35" s="622" t="s">
        <v>152</v>
      </c>
      <c r="K35" s="608" t="s">
        <v>153</v>
      </c>
      <c r="L35" s="266" t="s">
        <v>49</v>
      </c>
      <c r="M35" s="285" t="s">
        <v>154</v>
      </c>
      <c r="N35" s="286" t="s">
        <v>155</v>
      </c>
      <c r="O35" s="286" t="s">
        <v>156</v>
      </c>
      <c r="P35" s="286" t="s">
        <v>157</v>
      </c>
      <c r="Q35" s="286" t="s">
        <v>158</v>
      </c>
      <c r="R35" s="617" t="s">
        <v>159</v>
      </c>
      <c r="S35" s="266"/>
      <c r="T35" s="268">
        <v>0</v>
      </c>
      <c r="U35" s="613">
        <f>SUM(T35:T37)/3</f>
        <v>0</v>
      </c>
      <c r="V35" s="614">
        <f>U35*I35</f>
        <v>0</v>
      </c>
      <c r="W35" s="84"/>
      <c r="X35" s="84"/>
      <c r="Y35" s="84"/>
      <c r="Z35" s="84"/>
      <c r="AA35" s="84"/>
      <c r="AB35" s="84"/>
      <c r="AC35" s="84"/>
      <c r="AD35" s="84"/>
      <c r="AE35" s="84"/>
      <c r="AF35" s="84"/>
      <c r="AG35" s="89"/>
    </row>
    <row r="36" spans="1:33" ht="69.95" customHeight="1">
      <c r="A36" s="92"/>
      <c r="B36" s="573"/>
      <c r="C36" s="269" t="s">
        <v>83</v>
      </c>
      <c r="D36" s="270" t="s">
        <v>84</v>
      </c>
      <c r="E36" s="271" t="s">
        <v>85</v>
      </c>
      <c r="F36" s="522"/>
      <c r="G36" s="517"/>
      <c r="H36" s="560"/>
      <c r="I36" s="525"/>
      <c r="J36" s="623"/>
      <c r="K36" s="517"/>
      <c r="L36" s="273" t="s">
        <v>56</v>
      </c>
      <c r="M36" s="287" t="s">
        <v>160</v>
      </c>
      <c r="N36" s="256" t="s">
        <v>161</v>
      </c>
      <c r="O36" s="256" t="s">
        <v>162</v>
      </c>
      <c r="P36" s="256" t="s">
        <v>163</v>
      </c>
      <c r="Q36" s="256" t="s">
        <v>164</v>
      </c>
      <c r="R36" s="618"/>
      <c r="S36" s="273"/>
      <c r="T36" s="251">
        <v>0</v>
      </c>
      <c r="U36" s="566"/>
      <c r="V36" s="558"/>
      <c r="W36" s="84"/>
      <c r="X36" s="84"/>
      <c r="Y36" s="84"/>
      <c r="Z36" s="84"/>
      <c r="AA36" s="84"/>
      <c r="AB36" s="84"/>
      <c r="AC36" s="84"/>
      <c r="AD36" s="84"/>
      <c r="AE36" s="84"/>
      <c r="AF36" s="84"/>
      <c r="AG36" s="89"/>
    </row>
    <row r="37" spans="1:33" ht="409.5" customHeight="1">
      <c r="A37" s="92"/>
      <c r="B37" s="573"/>
      <c r="C37" s="269" t="s">
        <v>91</v>
      </c>
      <c r="D37" s="270" t="s">
        <v>49</v>
      </c>
      <c r="E37" s="271" t="s">
        <v>92</v>
      </c>
      <c r="F37" s="522"/>
      <c r="G37" s="517"/>
      <c r="H37" s="561"/>
      <c r="I37" s="525"/>
      <c r="J37" s="623"/>
      <c r="K37" s="517"/>
      <c r="L37" s="273" t="s">
        <v>63</v>
      </c>
      <c r="M37" s="287" t="s">
        <v>165</v>
      </c>
      <c r="N37" s="256" t="s">
        <v>166</v>
      </c>
      <c r="O37" s="256" t="s">
        <v>167</v>
      </c>
      <c r="P37" s="256" t="s">
        <v>168</v>
      </c>
      <c r="Q37" s="256" t="s">
        <v>169</v>
      </c>
      <c r="R37" s="619"/>
      <c r="S37" s="273"/>
      <c r="T37" s="251">
        <v>0</v>
      </c>
      <c r="U37" s="567"/>
      <c r="V37" s="558"/>
      <c r="W37" s="84"/>
      <c r="X37" s="84"/>
      <c r="Y37" s="84"/>
      <c r="Z37" s="84"/>
      <c r="AA37" s="84"/>
      <c r="AB37" s="84"/>
      <c r="AC37" s="84"/>
      <c r="AD37" s="84"/>
      <c r="AE37" s="84"/>
      <c r="AF37" s="84"/>
      <c r="AG37" s="89"/>
    </row>
    <row r="38" spans="1:33" ht="139.5" customHeight="1">
      <c r="A38" s="92"/>
      <c r="B38" s="573"/>
      <c r="C38" s="269" t="s">
        <v>98</v>
      </c>
      <c r="D38" s="270" t="s">
        <v>99</v>
      </c>
      <c r="E38" s="271" t="s">
        <v>100</v>
      </c>
      <c r="F38" s="522" t="s">
        <v>170</v>
      </c>
      <c r="G38" s="517"/>
      <c r="H38" s="559" t="s">
        <v>75</v>
      </c>
      <c r="I38" s="525">
        <v>0.03</v>
      </c>
      <c r="J38" s="516" t="s">
        <v>102</v>
      </c>
      <c r="K38" s="517" t="s">
        <v>171</v>
      </c>
      <c r="L38" s="273" t="s">
        <v>49</v>
      </c>
      <c r="M38" s="288" t="s">
        <v>172</v>
      </c>
      <c r="N38" s="289" t="s">
        <v>173</v>
      </c>
      <c r="O38" s="289" t="s">
        <v>174</v>
      </c>
      <c r="P38" s="289" t="s">
        <v>175</v>
      </c>
      <c r="Q38" s="289" t="s">
        <v>176</v>
      </c>
      <c r="R38" s="618" t="s">
        <v>177</v>
      </c>
      <c r="S38" s="273"/>
      <c r="T38" s="251">
        <v>0</v>
      </c>
      <c r="U38" s="565">
        <f>SUM(T38:T40)/3</f>
        <v>0</v>
      </c>
      <c r="V38" s="557">
        <f>U38*I38</f>
        <v>0</v>
      </c>
      <c r="W38" s="84"/>
      <c r="X38" s="84"/>
      <c r="Y38" s="84"/>
      <c r="Z38" s="84"/>
      <c r="AA38" s="84"/>
      <c r="AB38" s="84"/>
      <c r="AC38" s="84"/>
      <c r="AD38" s="84"/>
      <c r="AE38" s="84"/>
      <c r="AF38" s="84"/>
      <c r="AG38" s="89"/>
    </row>
    <row r="39" spans="1:33" ht="82.5" customHeight="1">
      <c r="A39" s="92"/>
      <c r="B39" s="573"/>
      <c r="C39" s="269" t="s">
        <v>44</v>
      </c>
      <c r="D39" s="270" t="s">
        <v>110</v>
      </c>
      <c r="E39" s="271"/>
      <c r="F39" s="522"/>
      <c r="G39" s="517"/>
      <c r="H39" s="560"/>
      <c r="I39" s="525"/>
      <c r="J39" s="516"/>
      <c r="K39" s="517"/>
      <c r="L39" s="273" t="s">
        <v>56</v>
      </c>
      <c r="M39" s="287" t="s">
        <v>160</v>
      </c>
      <c r="N39" s="256" t="s">
        <v>161</v>
      </c>
      <c r="O39" s="256" t="s">
        <v>162</v>
      </c>
      <c r="P39" s="256" t="s">
        <v>163</v>
      </c>
      <c r="Q39" s="256" t="s">
        <v>164</v>
      </c>
      <c r="R39" s="618"/>
      <c r="S39" s="273"/>
      <c r="T39" s="251">
        <v>0</v>
      </c>
      <c r="U39" s="566"/>
      <c r="V39" s="558"/>
      <c r="W39" s="84"/>
      <c r="X39" s="84"/>
      <c r="Y39" s="84"/>
      <c r="Z39" s="84"/>
      <c r="AA39" s="84"/>
      <c r="AB39" s="84"/>
      <c r="AC39" s="84"/>
      <c r="AD39" s="84"/>
      <c r="AE39" s="84"/>
      <c r="AF39" s="84"/>
      <c r="AG39" s="89"/>
    </row>
    <row r="40" spans="1:33" ht="81.599999999999994" customHeight="1">
      <c r="A40" s="92"/>
      <c r="B40" s="573"/>
      <c r="C40" s="269"/>
      <c r="D40" s="270"/>
      <c r="E40" s="271"/>
      <c r="F40" s="522"/>
      <c r="G40" s="517"/>
      <c r="H40" s="561"/>
      <c r="I40" s="525"/>
      <c r="J40" s="516"/>
      <c r="K40" s="517"/>
      <c r="L40" s="273" t="s">
        <v>63</v>
      </c>
      <c r="M40" s="287" t="s">
        <v>165</v>
      </c>
      <c r="N40" s="256" t="s">
        <v>166</v>
      </c>
      <c r="O40" s="256" t="s">
        <v>167</v>
      </c>
      <c r="P40" s="256" t="s">
        <v>168</v>
      </c>
      <c r="Q40" s="256" t="s">
        <v>169</v>
      </c>
      <c r="R40" s="619"/>
      <c r="S40" s="273"/>
      <c r="T40" s="251">
        <v>0</v>
      </c>
      <c r="U40" s="567"/>
      <c r="V40" s="558"/>
      <c r="W40" s="84"/>
      <c r="X40" s="84"/>
      <c r="Y40" s="84"/>
      <c r="Z40" s="84"/>
      <c r="AA40" s="84"/>
      <c r="AB40" s="84"/>
      <c r="AC40" s="84"/>
      <c r="AD40" s="84"/>
      <c r="AE40" s="84"/>
      <c r="AF40" s="84"/>
      <c r="AG40" s="89"/>
    </row>
    <row r="41" spans="1:33" ht="192.75" customHeight="1">
      <c r="A41" s="92"/>
      <c r="B41" s="573"/>
      <c r="C41" s="269"/>
      <c r="D41" s="270"/>
      <c r="E41" s="271"/>
      <c r="F41" s="522" t="s">
        <v>178</v>
      </c>
      <c r="G41" s="517"/>
      <c r="H41" s="789" t="s">
        <v>75</v>
      </c>
      <c r="I41" s="525">
        <v>0.04</v>
      </c>
      <c r="J41" s="516" t="s">
        <v>102</v>
      </c>
      <c r="K41" s="517" t="s">
        <v>179</v>
      </c>
      <c r="L41" s="273" t="s">
        <v>49</v>
      </c>
      <c r="M41" s="287" t="s">
        <v>180</v>
      </c>
      <c r="N41" s="256" t="s">
        <v>181</v>
      </c>
      <c r="O41" s="256" t="s">
        <v>182</v>
      </c>
      <c r="P41" s="256" t="s">
        <v>183</v>
      </c>
      <c r="Q41" s="256" t="s">
        <v>184</v>
      </c>
      <c r="R41" s="618" t="s">
        <v>185</v>
      </c>
      <c r="S41" s="273"/>
      <c r="T41" s="251">
        <v>0</v>
      </c>
      <c r="U41" s="565">
        <f>SUM(T41:T43)/3</f>
        <v>0</v>
      </c>
      <c r="V41" s="557">
        <f>U41*I41</f>
        <v>0</v>
      </c>
      <c r="W41" s="84"/>
      <c r="X41" s="84"/>
      <c r="Y41" s="84"/>
      <c r="Z41" s="84"/>
      <c r="AA41" s="84"/>
      <c r="AB41" s="84"/>
      <c r="AC41" s="84"/>
      <c r="AD41" s="84"/>
      <c r="AE41" s="84"/>
      <c r="AF41" s="84"/>
      <c r="AG41" s="89"/>
    </row>
    <row r="42" spans="1:33" ht="69" customHeight="1">
      <c r="A42" s="92"/>
      <c r="B42" s="573"/>
      <c r="C42" s="269"/>
      <c r="D42" s="270"/>
      <c r="E42" s="271"/>
      <c r="F42" s="522"/>
      <c r="G42" s="517"/>
      <c r="H42" s="524"/>
      <c r="I42" s="525"/>
      <c r="J42" s="516"/>
      <c r="K42" s="517"/>
      <c r="L42" s="273" t="s">
        <v>56</v>
      </c>
      <c r="M42" s="287" t="s">
        <v>160</v>
      </c>
      <c r="N42" s="256" t="s">
        <v>161</v>
      </c>
      <c r="O42" s="256" t="s">
        <v>162</v>
      </c>
      <c r="P42" s="256" t="s">
        <v>163</v>
      </c>
      <c r="Q42" s="256" t="s">
        <v>164</v>
      </c>
      <c r="R42" s="618"/>
      <c r="S42" s="273"/>
      <c r="T42" s="251">
        <v>0</v>
      </c>
      <c r="U42" s="566"/>
      <c r="V42" s="558"/>
      <c r="W42" s="84"/>
      <c r="X42" s="84"/>
      <c r="Y42" s="84"/>
      <c r="Z42" s="84"/>
      <c r="AA42" s="84"/>
      <c r="AB42" s="84"/>
      <c r="AC42" s="84"/>
      <c r="AD42" s="84"/>
      <c r="AE42" s="84"/>
      <c r="AF42" s="84"/>
      <c r="AG42" s="89"/>
    </row>
    <row r="43" spans="1:33" ht="91.5" customHeight="1" thickBot="1">
      <c r="A43" s="92"/>
      <c r="B43" s="586"/>
      <c r="C43" s="278"/>
      <c r="D43" s="279"/>
      <c r="E43" s="280"/>
      <c r="F43" s="632"/>
      <c r="G43" s="633"/>
      <c r="H43" s="524"/>
      <c r="I43" s="635"/>
      <c r="J43" s="631"/>
      <c r="K43" s="633"/>
      <c r="L43" s="282" t="s">
        <v>63</v>
      </c>
      <c r="M43" s="287" t="s">
        <v>165</v>
      </c>
      <c r="N43" s="256" t="s">
        <v>166</v>
      </c>
      <c r="O43" s="256" t="s">
        <v>167</v>
      </c>
      <c r="P43" s="256" t="s">
        <v>168</v>
      </c>
      <c r="Q43" s="256" t="s">
        <v>169</v>
      </c>
      <c r="R43" s="620"/>
      <c r="S43" s="282"/>
      <c r="T43" s="284">
        <v>0</v>
      </c>
      <c r="U43" s="583"/>
      <c r="V43" s="584"/>
      <c r="W43" s="84"/>
      <c r="X43" s="84"/>
      <c r="Y43" s="84"/>
      <c r="Z43" s="84"/>
      <c r="AA43" s="84"/>
      <c r="AB43" s="84"/>
      <c r="AC43" s="84"/>
      <c r="AD43" s="84"/>
      <c r="AE43" s="84"/>
      <c r="AF43" s="84"/>
      <c r="AG43" s="89"/>
    </row>
    <row r="44" spans="1:33" ht="78.75">
      <c r="A44" s="92"/>
      <c r="B44" s="585" t="s">
        <v>186</v>
      </c>
      <c r="C44" s="269" t="s">
        <v>83</v>
      </c>
      <c r="D44" s="270" t="s">
        <v>110</v>
      </c>
      <c r="E44" s="271" t="s">
        <v>85</v>
      </c>
      <c r="F44" s="607" t="s">
        <v>187</v>
      </c>
      <c r="G44" s="608"/>
      <c r="H44" s="609" t="s">
        <v>188</v>
      </c>
      <c r="I44" s="611">
        <v>0.01</v>
      </c>
      <c r="J44" s="609" t="s">
        <v>102</v>
      </c>
      <c r="K44" s="608" t="s">
        <v>189</v>
      </c>
      <c r="L44" s="266" t="s">
        <v>49</v>
      </c>
      <c r="M44" s="266" t="s">
        <v>190</v>
      </c>
      <c r="N44" s="266" t="s">
        <v>191</v>
      </c>
      <c r="O44" s="266" t="s">
        <v>192</v>
      </c>
      <c r="P44" s="266" t="s">
        <v>193</v>
      </c>
      <c r="Q44" s="266" t="s">
        <v>194</v>
      </c>
      <c r="R44" s="616" t="s">
        <v>195</v>
      </c>
      <c r="S44" s="266"/>
      <c r="T44" s="268">
        <v>0</v>
      </c>
      <c r="U44" s="613">
        <f>SUM(T44:T47)/3</f>
        <v>0</v>
      </c>
      <c r="V44" s="614">
        <f>U44*I44</f>
        <v>0</v>
      </c>
      <c r="W44" s="84"/>
      <c r="X44" s="84"/>
      <c r="Y44" s="84"/>
      <c r="Z44" s="84"/>
      <c r="AA44" s="84"/>
      <c r="AB44" s="84"/>
      <c r="AC44" s="84"/>
      <c r="AD44" s="84"/>
      <c r="AE44" s="84"/>
      <c r="AF44" s="84"/>
      <c r="AG44" s="89"/>
    </row>
    <row r="45" spans="1:33" ht="15.75">
      <c r="A45" s="92"/>
      <c r="B45" s="587"/>
      <c r="C45" s="269"/>
      <c r="D45" s="270"/>
      <c r="E45" s="271"/>
      <c r="F45" s="554"/>
      <c r="G45" s="555"/>
      <c r="H45" s="610"/>
      <c r="I45" s="612"/>
      <c r="J45" s="610"/>
      <c r="K45" s="555"/>
      <c r="L45" s="518" t="s">
        <v>56</v>
      </c>
      <c r="M45" s="518" t="s">
        <v>86</v>
      </c>
      <c r="N45" s="518" t="s">
        <v>130</v>
      </c>
      <c r="O45" s="518" t="s">
        <v>131</v>
      </c>
      <c r="P45" s="518" t="s">
        <v>132</v>
      </c>
      <c r="Q45" s="518" t="s">
        <v>133</v>
      </c>
      <c r="R45" s="606"/>
      <c r="S45" s="962"/>
      <c r="T45" s="964">
        <v>0</v>
      </c>
      <c r="U45" s="566"/>
      <c r="V45" s="615"/>
      <c r="W45" s="84"/>
      <c r="X45" s="84"/>
      <c r="Y45" s="84"/>
      <c r="Z45" s="84"/>
      <c r="AA45" s="84"/>
      <c r="AB45" s="84"/>
      <c r="AC45" s="84"/>
      <c r="AD45" s="84"/>
      <c r="AE45" s="84"/>
      <c r="AF45" s="84"/>
      <c r="AG45" s="89"/>
    </row>
    <row r="46" spans="1:33" ht="94.5" customHeight="1">
      <c r="A46" s="92"/>
      <c r="B46" s="573"/>
      <c r="C46" s="269"/>
      <c r="D46" s="270"/>
      <c r="E46" s="271"/>
      <c r="F46" s="522"/>
      <c r="G46" s="517"/>
      <c r="H46" s="516"/>
      <c r="I46" s="525"/>
      <c r="J46" s="516"/>
      <c r="K46" s="517"/>
      <c r="L46" s="555"/>
      <c r="M46" s="555"/>
      <c r="N46" s="555"/>
      <c r="O46" s="555"/>
      <c r="P46" s="555"/>
      <c r="Q46" s="555"/>
      <c r="R46" s="575"/>
      <c r="S46" s="963"/>
      <c r="T46" s="965"/>
      <c r="U46" s="566"/>
      <c r="V46" s="558"/>
      <c r="W46" s="84"/>
      <c r="X46" s="84"/>
      <c r="Y46" s="84"/>
      <c r="Z46" s="84"/>
      <c r="AA46" s="84"/>
      <c r="AB46" s="84"/>
      <c r="AC46" s="84"/>
      <c r="AD46" s="84"/>
      <c r="AE46" s="84"/>
      <c r="AF46" s="84"/>
      <c r="AG46" s="89"/>
    </row>
    <row r="47" spans="1:33" ht="385.5" customHeight="1">
      <c r="A47" s="92"/>
      <c r="B47" s="573"/>
      <c r="C47" s="269"/>
      <c r="D47" s="270"/>
      <c r="E47" s="271"/>
      <c r="F47" s="522"/>
      <c r="G47" s="517"/>
      <c r="H47" s="516"/>
      <c r="I47" s="525"/>
      <c r="J47" s="516"/>
      <c r="K47" s="517"/>
      <c r="L47" s="273" t="s">
        <v>63</v>
      </c>
      <c r="M47" s="273" t="s">
        <v>116</v>
      </c>
      <c r="N47" s="273" t="s">
        <v>117</v>
      </c>
      <c r="O47" s="273" t="s">
        <v>118</v>
      </c>
      <c r="P47" s="273" t="s">
        <v>119</v>
      </c>
      <c r="Q47" s="273" t="s">
        <v>120</v>
      </c>
      <c r="R47" s="575"/>
      <c r="S47" s="273"/>
      <c r="T47" s="251">
        <v>0</v>
      </c>
      <c r="U47" s="567"/>
      <c r="V47" s="558"/>
      <c r="W47" s="84"/>
      <c r="X47" s="84"/>
      <c r="Y47" s="84"/>
      <c r="Z47" s="84"/>
      <c r="AA47" s="84"/>
      <c r="AB47" s="84"/>
      <c r="AC47" s="84"/>
      <c r="AD47" s="84"/>
      <c r="AE47" s="84"/>
      <c r="AF47" s="84"/>
      <c r="AG47" s="89"/>
    </row>
    <row r="48" spans="1:33" ht="79.5" customHeight="1">
      <c r="A48" s="92"/>
      <c r="B48" s="573"/>
      <c r="C48" s="269" t="s">
        <v>83</v>
      </c>
      <c r="D48" s="270" t="s">
        <v>110</v>
      </c>
      <c r="E48" s="271" t="s">
        <v>85</v>
      </c>
      <c r="F48" s="522" t="s">
        <v>196</v>
      </c>
      <c r="G48" s="517"/>
      <c r="H48" s="588" t="s">
        <v>75</v>
      </c>
      <c r="I48" s="525">
        <v>0.01</v>
      </c>
      <c r="J48" s="516" t="s">
        <v>102</v>
      </c>
      <c r="K48" s="517" t="s">
        <v>197</v>
      </c>
      <c r="L48" s="518" t="s">
        <v>49</v>
      </c>
      <c r="M48" s="518" t="s">
        <v>198</v>
      </c>
      <c r="N48" s="518" t="s">
        <v>199</v>
      </c>
      <c r="O48" s="518" t="s">
        <v>200</v>
      </c>
      <c r="P48" s="518" t="s">
        <v>201</v>
      </c>
      <c r="Q48" s="518" t="s">
        <v>202</v>
      </c>
      <c r="R48" s="575" t="s">
        <v>203</v>
      </c>
      <c r="S48" s="273"/>
      <c r="T48" s="251">
        <v>0</v>
      </c>
      <c r="U48" s="565">
        <f>SUM(T48:T51)/3</f>
        <v>0</v>
      </c>
      <c r="V48" s="557">
        <f>U48*I48</f>
        <v>0</v>
      </c>
      <c r="W48" s="84"/>
      <c r="X48" s="84"/>
      <c r="Y48" s="84"/>
      <c r="Z48" s="84"/>
      <c r="AA48" s="84"/>
      <c r="AB48" s="84"/>
      <c r="AC48" s="84"/>
      <c r="AD48" s="84"/>
      <c r="AE48" s="84"/>
      <c r="AF48" s="84"/>
      <c r="AG48" s="89"/>
    </row>
    <row r="49" spans="1:33" ht="74.099999999999994" customHeight="1">
      <c r="A49" s="92"/>
      <c r="B49" s="573"/>
      <c r="C49" s="269"/>
      <c r="D49" s="270"/>
      <c r="E49" s="271"/>
      <c r="F49" s="522"/>
      <c r="G49" s="517"/>
      <c r="H49" s="516"/>
      <c r="I49" s="525"/>
      <c r="J49" s="516"/>
      <c r="K49" s="517"/>
      <c r="L49" s="555"/>
      <c r="M49" s="555"/>
      <c r="N49" s="555"/>
      <c r="O49" s="555"/>
      <c r="P49" s="555"/>
      <c r="Q49" s="555"/>
      <c r="R49" s="575"/>
      <c r="S49" s="962"/>
      <c r="T49" s="964">
        <v>0</v>
      </c>
      <c r="U49" s="566"/>
      <c r="V49" s="557"/>
      <c r="W49" s="84"/>
      <c r="X49" s="84"/>
      <c r="Y49" s="84"/>
      <c r="Z49" s="84"/>
      <c r="AA49" s="84"/>
      <c r="AB49" s="84"/>
      <c r="AC49" s="84"/>
      <c r="AD49" s="84"/>
      <c r="AE49" s="84"/>
      <c r="AF49" s="84"/>
      <c r="AG49" s="89"/>
    </row>
    <row r="50" spans="1:33" ht="111.95" customHeight="1">
      <c r="A50" s="92"/>
      <c r="B50" s="573"/>
      <c r="C50" s="269"/>
      <c r="D50" s="270"/>
      <c r="E50" s="271"/>
      <c r="F50" s="522"/>
      <c r="G50" s="517"/>
      <c r="H50" s="516"/>
      <c r="I50" s="525"/>
      <c r="J50" s="516"/>
      <c r="K50" s="517"/>
      <c r="L50" s="273" t="s">
        <v>56</v>
      </c>
      <c r="M50" s="273" t="s">
        <v>86</v>
      </c>
      <c r="N50" s="273" t="s">
        <v>130</v>
      </c>
      <c r="O50" s="273" t="s">
        <v>131</v>
      </c>
      <c r="P50" s="273" t="s">
        <v>132</v>
      </c>
      <c r="Q50" s="273" t="s">
        <v>133</v>
      </c>
      <c r="R50" s="575"/>
      <c r="S50" s="963"/>
      <c r="T50" s="965"/>
      <c r="U50" s="566"/>
      <c r="V50" s="558"/>
      <c r="W50" s="84"/>
      <c r="X50" s="84"/>
      <c r="Y50" s="84"/>
      <c r="Z50" s="84"/>
      <c r="AA50" s="84"/>
      <c r="AB50" s="84"/>
      <c r="AC50" s="84"/>
      <c r="AD50" s="84"/>
      <c r="AE50" s="84"/>
      <c r="AF50" s="84"/>
      <c r="AG50" s="89"/>
    </row>
    <row r="51" spans="1:33" ht="200.45" customHeight="1">
      <c r="A51" s="92"/>
      <c r="B51" s="573"/>
      <c r="C51" s="269"/>
      <c r="D51" s="270"/>
      <c r="E51" s="271"/>
      <c r="F51" s="522"/>
      <c r="G51" s="517"/>
      <c r="H51" s="516"/>
      <c r="I51" s="525"/>
      <c r="J51" s="516"/>
      <c r="K51" s="517"/>
      <c r="L51" s="273" t="s">
        <v>63</v>
      </c>
      <c r="M51" s="273" t="s">
        <v>116</v>
      </c>
      <c r="N51" s="273" t="s">
        <v>117</v>
      </c>
      <c r="O51" s="273" t="s">
        <v>118</v>
      </c>
      <c r="P51" s="273" t="s">
        <v>119</v>
      </c>
      <c r="Q51" s="273" t="s">
        <v>120</v>
      </c>
      <c r="R51" s="575"/>
      <c r="S51" s="273"/>
      <c r="T51" s="251">
        <v>0</v>
      </c>
      <c r="U51" s="567"/>
      <c r="V51" s="558"/>
      <c r="W51" s="84"/>
      <c r="X51" s="84"/>
      <c r="Y51" s="84"/>
      <c r="Z51" s="84"/>
      <c r="AA51" s="84"/>
      <c r="AB51" s="84"/>
      <c r="AC51" s="84"/>
      <c r="AD51" s="84"/>
      <c r="AE51" s="84"/>
      <c r="AF51" s="84"/>
      <c r="AG51" s="89"/>
    </row>
    <row r="52" spans="1:33" ht="121.5" customHeight="1">
      <c r="A52" s="92"/>
      <c r="B52" s="573"/>
      <c r="C52" s="269" t="s">
        <v>98</v>
      </c>
      <c r="D52" s="270" t="s">
        <v>84</v>
      </c>
      <c r="E52" s="271" t="s">
        <v>85</v>
      </c>
      <c r="F52" s="522" t="s">
        <v>204</v>
      </c>
      <c r="G52" s="517"/>
      <c r="H52" s="523" t="s">
        <v>75</v>
      </c>
      <c r="I52" s="525">
        <v>0.01</v>
      </c>
      <c r="J52" s="516" t="s">
        <v>102</v>
      </c>
      <c r="K52" s="517" t="s">
        <v>205</v>
      </c>
      <c r="L52" s="273" t="s">
        <v>49</v>
      </c>
      <c r="M52" s="273" t="s">
        <v>206</v>
      </c>
      <c r="N52" s="273" t="s">
        <v>207</v>
      </c>
      <c r="O52" s="273" t="s">
        <v>208</v>
      </c>
      <c r="P52" s="273" t="s">
        <v>209</v>
      </c>
      <c r="Q52" s="273" t="s">
        <v>210</v>
      </c>
      <c r="R52" s="575" t="s">
        <v>211</v>
      </c>
      <c r="S52" s="273"/>
      <c r="T52" s="251">
        <v>0</v>
      </c>
      <c r="U52" s="565">
        <f>SUM(T52:T54)/3</f>
        <v>0</v>
      </c>
      <c r="V52" s="557">
        <f>U52*I52</f>
        <v>0</v>
      </c>
      <c r="W52" s="84"/>
      <c r="X52" s="84"/>
      <c r="Y52" s="84"/>
      <c r="Z52" s="84"/>
      <c r="AA52" s="84"/>
      <c r="AB52" s="84"/>
      <c r="AC52" s="84"/>
      <c r="AD52" s="84"/>
      <c r="AE52" s="84"/>
      <c r="AF52" s="84"/>
      <c r="AG52" s="89"/>
    </row>
    <row r="53" spans="1:33" ht="107.1" customHeight="1">
      <c r="A53" s="92"/>
      <c r="B53" s="573"/>
      <c r="C53" s="269"/>
      <c r="D53" s="270" t="s">
        <v>110</v>
      </c>
      <c r="E53" s="271"/>
      <c r="F53" s="522"/>
      <c r="G53" s="517"/>
      <c r="H53" s="524"/>
      <c r="I53" s="525"/>
      <c r="J53" s="516"/>
      <c r="K53" s="517"/>
      <c r="L53" s="273" t="s">
        <v>56</v>
      </c>
      <c r="M53" s="273" t="s">
        <v>86</v>
      </c>
      <c r="N53" s="273" t="s">
        <v>130</v>
      </c>
      <c r="O53" s="273" t="s">
        <v>131</v>
      </c>
      <c r="P53" s="273" t="s">
        <v>132</v>
      </c>
      <c r="Q53" s="273" t="s">
        <v>133</v>
      </c>
      <c r="R53" s="575"/>
      <c r="S53" s="273"/>
      <c r="T53" s="251">
        <v>0</v>
      </c>
      <c r="U53" s="566"/>
      <c r="V53" s="558"/>
      <c r="W53" s="84"/>
      <c r="X53" s="84"/>
      <c r="Y53" s="84"/>
      <c r="Z53" s="84"/>
      <c r="AA53" s="84"/>
      <c r="AB53" s="84"/>
      <c r="AC53" s="84"/>
      <c r="AD53" s="84"/>
      <c r="AE53" s="84"/>
      <c r="AF53" s="84"/>
      <c r="AG53" s="89"/>
    </row>
    <row r="54" spans="1:33" ht="87.95" customHeight="1">
      <c r="A54" s="92"/>
      <c r="B54" s="573"/>
      <c r="C54" s="269"/>
      <c r="D54" s="270"/>
      <c r="E54" s="271"/>
      <c r="F54" s="522"/>
      <c r="G54" s="517"/>
      <c r="H54" s="524"/>
      <c r="I54" s="525"/>
      <c r="J54" s="516"/>
      <c r="K54" s="517"/>
      <c r="L54" s="273" t="s">
        <v>63</v>
      </c>
      <c r="M54" s="273" t="s">
        <v>116</v>
      </c>
      <c r="N54" s="273" t="s">
        <v>117</v>
      </c>
      <c r="O54" s="273" t="s">
        <v>118</v>
      </c>
      <c r="P54" s="273" t="s">
        <v>119</v>
      </c>
      <c r="Q54" s="273" t="s">
        <v>120</v>
      </c>
      <c r="R54" s="575"/>
      <c r="S54" s="273"/>
      <c r="T54" s="251">
        <v>0</v>
      </c>
      <c r="U54" s="567"/>
      <c r="V54" s="558"/>
      <c r="W54" s="84"/>
      <c r="X54" s="84"/>
      <c r="Y54" s="84"/>
      <c r="Z54" s="84"/>
      <c r="AA54" s="84"/>
      <c r="AB54" s="84"/>
      <c r="AC54" s="84"/>
      <c r="AD54" s="84"/>
      <c r="AE54" s="84"/>
      <c r="AF54" s="84"/>
      <c r="AG54" s="89"/>
    </row>
    <row r="55" spans="1:33" ht="117" customHeight="1">
      <c r="A55" s="94"/>
      <c r="B55" s="573"/>
      <c r="C55" s="269"/>
      <c r="D55" s="292" t="s">
        <v>49</v>
      </c>
      <c r="E55" s="293" t="s">
        <v>85</v>
      </c>
      <c r="F55" s="522" t="s">
        <v>212</v>
      </c>
      <c r="G55" s="517"/>
      <c r="H55" s="523" t="s">
        <v>75</v>
      </c>
      <c r="I55" s="525">
        <v>0.01</v>
      </c>
      <c r="J55" s="516" t="s">
        <v>102</v>
      </c>
      <c r="K55" s="517" t="s">
        <v>213</v>
      </c>
      <c r="L55" s="273" t="s">
        <v>49</v>
      </c>
      <c r="M55" s="273" t="s">
        <v>214</v>
      </c>
      <c r="N55" s="273" t="s">
        <v>215</v>
      </c>
      <c r="O55" s="273" t="s">
        <v>216</v>
      </c>
      <c r="P55" s="273" t="s">
        <v>217</v>
      </c>
      <c r="Q55" s="273" t="s">
        <v>218</v>
      </c>
      <c r="R55" s="575" t="s">
        <v>219</v>
      </c>
      <c r="S55" s="273"/>
      <c r="T55" s="251">
        <v>0</v>
      </c>
      <c r="U55" s="565">
        <f>SUM(T55:T57)/3</f>
        <v>0</v>
      </c>
      <c r="V55" s="568">
        <f>U55*I55</f>
        <v>0</v>
      </c>
      <c r="W55" s="90"/>
      <c r="X55" s="90"/>
      <c r="Y55" s="90"/>
      <c r="Z55" s="90"/>
      <c r="AA55" s="90"/>
      <c r="AB55" s="90"/>
      <c r="AC55" s="90"/>
      <c r="AD55" s="90"/>
      <c r="AE55" s="90"/>
      <c r="AF55" s="90"/>
      <c r="AG55" s="89"/>
    </row>
    <row r="56" spans="1:33" ht="111" customHeight="1">
      <c r="A56" s="92"/>
      <c r="B56" s="573"/>
      <c r="C56" s="269"/>
      <c r="D56" s="292" t="s">
        <v>110</v>
      </c>
      <c r="E56" s="293"/>
      <c r="F56" s="522"/>
      <c r="G56" s="517"/>
      <c r="H56" s="524"/>
      <c r="I56" s="525"/>
      <c r="J56" s="516"/>
      <c r="K56" s="517"/>
      <c r="L56" s="273" t="s">
        <v>56</v>
      </c>
      <c r="M56" s="273" t="s">
        <v>86</v>
      </c>
      <c r="N56" s="273" t="s">
        <v>130</v>
      </c>
      <c r="O56" s="273" t="s">
        <v>131</v>
      </c>
      <c r="P56" s="273" t="s">
        <v>132</v>
      </c>
      <c r="Q56" s="273" t="s">
        <v>133</v>
      </c>
      <c r="R56" s="575"/>
      <c r="S56" s="273"/>
      <c r="T56" s="251">
        <v>0</v>
      </c>
      <c r="U56" s="566"/>
      <c r="V56" s="569"/>
      <c r="W56" s="84"/>
      <c r="X56" s="84"/>
      <c r="Y56" s="84"/>
      <c r="Z56" s="84"/>
      <c r="AA56" s="84"/>
      <c r="AB56" s="84"/>
      <c r="AC56" s="84"/>
      <c r="AD56" s="84"/>
      <c r="AE56" s="84"/>
      <c r="AF56" s="84"/>
      <c r="AG56" s="89"/>
    </row>
    <row r="57" spans="1:33" ht="87" customHeight="1">
      <c r="A57" s="92"/>
      <c r="B57" s="573"/>
      <c r="C57" s="294"/>
      <c r="D57" s="295"/>
      <c r="E57" s="296"/>
      <c r="F57" s="522"/>
      <c r="G57" s="517"/>
      <c r="H57" s="524"/>
      <c r="I57" s="525"/>
      <c r="J57" s="516"/>
      <c r="K57" s="517"/>
      <c r="L57" s="277" t="s">
        <v>63</v>
      </c>
      <c r="M57" s="277" t="s">
        <v>116</v>
      </c>
      <c r="N57" s="277" t="s">
        <v>117</v>
      </c>
      <c r="O57" s="277" t="s">
        <v>118</v>
      </c>
      <c r="P57" s="277" t="s">
        <v>119</v>
      </c>
      <c r="Q57" s="277" t="s">
        <v>120</v>
      </c>
      <c r="R57" s="576"/>
      <c r="S57" s="273"/>
      <c r="T57" s="251">
        <v>0</v>
      </c>
      <c r="U57" s="567"/>
      <c r="V57" s="569"/>
      <c r="W57" s="84"/>
      <c r="X57" s="84"/>
      <c r="Y57" s="84"/>
      <c r="Z57" s="84"/>
      <c r="AA57" s="84"/>
      <c r="AB57" s="84"/>
      <c r="AC57" s="84"/>
      <c r="AD57" s="84"/>
      <c r="AE57" s="84"/>
      <c r="AF57" s="84"/>
      <c r="AG57" s="89"/>
    </row>
    <row r="58" spans="1:33" ht="110.25">
      <c r="A58" s="92"/>
      <c r="B58" s="573" t="s">
        <v>220</v>
      </c>
      <c r="C58" s="269" t="s">
        <v>71</v>
      </c>
      <c r="D58" s="292" t="s">
        <v>72</v>
      </c>
      <c r="E58" s="293" t="s">
        <v>73</v>
      </c>
      <c r="F58" s="522" t="s">
        <v>221</v>
      </c>
      <c r="G58" s="517"/>
      <c r="H58" s="523" t="s">
        <v>222</v>
      </c>
      <c r="I58" s="525">
        <v>0.02</v>
      </c>
      <c r="J58" s="516" t="s">
        <v>102</v>
      </c>
      <c r="K58" s="581" t="s">
        <v>223</v>
      </c>
      <c r="L58" s="297" t="s">
        <v>49</v>
      </c>
      <c r="M58" s="298" t="s">
        <v>224</v>
      </c>
      <c r="N58" s="298" t="s">
        <v>225</v>
      </c>
      <c r="O58" s="298" t="s">
        <v>226</v>
      </c>
      <c r="P58" s="298" t="s">
        <v>227</v>
      </c>
      <c r="Q58" s="298" t="s">
        <v>228</v>
      </c>
      <c r="R58" s="577" t="s">
        <v>229</v>
      </c>
      <c r="S58" s="272"/>
      <c r="T58" s="251">
        <v>0</v>
      </c>
      <c r="U58" s="565">
        <f>SUM(T58:T62)/3</f>
        <v>0</v>
      </c>
      <c r="V58" s="557">
        <f>U58*I58</f>
        <v>0</v>
      </c>
      <c r="W58" s="84"/>
      <c r="X58" s="84"/>
      <c r="Y58" s="84"/>
      <c r="Z58" s="84"/>
      <c r="AA58" s="84"/>
      <c r="AB58" s="84"/>
      <c r="AC58" s="84"/>
      <c r="AD58" s="84"/>
      <c r="AE58" s="84"/>
      <c r="AF58" s="84"/>
      <c r="AG58" s="89"/>
    </row>
    <row r="59" spans="1:33" ht="75" customHeight="1">
      <c r="A59" s="92"/>
      <c r="B59" s="574"/>
      <c r="C59" s="269" t="s">
        <v>83</v>
      </c>
      <c r="D59" s="292" t="s">
        <v>84</v>
      </c>
      <c r="E59" s="293" t="s">
        <v>85</v>
      </c>
      <c r="F59" s="522"/>
      <c r="G59" s="517"/>
      <c r="H59" s="524"/>
      <c r="I59" s="525"/>
      <c r="J59" s="516"/>
      <c r="K59" s="581"/>
      <c r="L59" s="297" t="s">
        <v>56</v>
      </c>
      <c r="M59" s="298" t="s">
        <v>160</v>
      </c>
      <c r="N59" s="298" t="s">
        <v>161</v>
      </c>
      <c r="O59" s="298" t="s">
        <v>162</v>
      </c>
      <c r="P59" s="298" t="s">
        <v>163</v>
      </c>
      <c r="Q59" s="298" t="s">
        <v>164</v>
      </c>
      <c r="R59" s="577"/>
      <c r="S59" s="272"/>
      <c r="T59" s="251">
        <v>0</v>
      </c>
      <c r="U59" s="566"/>
      <c r="V59" s="557"/>
      <c r="W59" s="84"/>
      <c r="X59" s="84"/>
      <c r="Y59" s="84"/>
      <c r="Z59" s="84"/>
      <c r="AA59" s="84"/>
      <c r="AB59" s="84"/>
      <c r="AC59" s="84"/>
      <c r="AD59" s="84"/>
      <c r="AE59" s="84"/>
      <c r="AF59" s="84"/>
      <c r="AG59" s="89"/>
    </row>
    <row r="60" spans="1:33" ht="126">
      <c r="A60" s="92"/>
      <c r="B60" s="574"/>
      <c r="C60" s="269" t="s">
        <v>91</v>
      </c>
      <c r="D60" s="292" t="s">
        <v>49</v>
      </c>
      <c r="E60" s="293" t="s">
        <v>92</v>
      </c>
      <c r="F60" s="522"/>
      <c r="G60" s="517"/>
      <c r="H60" s="524"/>
      <c r="I60" s="525"/>
      <c r="J60" s="516"/>
      <c r="K60" s="581"/>
      <c r="L60" s="582" t="s">
        <v>63</v>
      </c>
      <c r="M60" s="580" t="s">
        <v>165</v>
      </c>
      <c r="N60" s="580" t="s">
        <v>166</v>
      </c>
      <c r="O60" s="580" t="s">
        <v>167</v>
      </c>
      <c r="P60" s="580" t="s">
        <v>168</v>
      </c>
      <c r="Q60" s="580" t="s">
        <v>169</v>
      </c>
      <c r="R60" s="577"/>
      <c r="S60" s="966"/>
      <c r="T60" s="964">
        <v>0</v>
      </c>
      <c r="U60" s="566"/>
      <c r="V60" s="557"/>
      <c r="W60" s="84"/>
      <c r="X60" s="84"/>
      <c r="Y60" s="84"/>
      <c r="Z60" s="84"/>
      <c r="AA60" s="84"/>
      <c r="AB60" s="84"/>
      <c r="AC60" s="84"/>
      <c r="AD60" s="84"/>
      <c r="AE60" s="84"/>
      <c r="AF60" s="84"/>
      <c r="AG60" s="89"/>
    </row>
    <row r="61" spans="1:33" ht="222" customHeight="1">
      <c r="A61" s="92"/>
      <c r="B61" s="574"/>
      <c r="C61" s="269" t="s">
        <v>98</v>
      </c>
      <c r="D61" s="292" t="s">
        <v>99</v>
      </c>
      <c r="E61" s="293" t="s">
        <v>100</v>
      </c>
      <c r="F61" s="522"/>
      <c r="G61" s="517"/>
      <c r="H61" s="524"/>
      <c r="I61" s="525"/>
      <c r="J61" s="516"/>
      <c r="K61" s="581"/>
      <c r="L61" s="582"/>
      <c r="M61" s="580"/>
      <c r="N61" s="580"/>
      <c r="O61" s="580"/>
      <c r="P61" s="580"/>
      <c r="Q61" s="580"/>
      <c r="R61" s="577"/>
      <c r="S61" s="967"/>
      <c r="T61" s="969"/>
      <c r="U61" s="566"/>
      <c r="V61" s="558"/>
      <c r="W61" s="84"/>
      <c r="X61" s="84"/>
      <c r="Y61" s="84"/>
      <c r="Z61" s="84"/>
      <c r="AA61" s="84"/>
      <c r="AB61" s="84"/>
      <c r="AC61" s="84"/>
      <c r="AD61" s="84"/>
      <c r="AE61" s="84"/>
      <c r="AF61" s="84"/>
      <c r="AG61" s="89"/>
    </row>
    <row r="62" spans="1:33" ht="84.75" customHeight="1">
      <c r="A62" s="92"/>
      <c r="B62" s="574"/>
      <c r="C62" s="294" t="s">
        <v>44</v>
      </c>
      <c r="D62" s="295" t="s">
        <v>110</v>
      </c>
      <c r="E62" s="296"/>
      <c r="F62" s="522"/>
      <c r="G62" s="517"/>
      <c r="H62" s="524"/>
      <c r="I62" s="525"/>
      <c r="J62" s="516"/>
      <c r="K62" s="581"/>
      <c r="L62" s="582"/>
      <c r="M62" s="580"/>
      <c r="N62" s="580"/>
      <c r="O62" s="580"/>
      <c r="P62" s="580"/>
      <c r="Q62" s="580"/>
      <c r="R62" s="577"/>
      <c r="S62" s="968"/>
      <c r="T62" s="965"/>
      <c r="U62" s="567"/>
      <c r="V62" s="558"/>
      <c r="W62" s="84"/>
      <c r="X62" s="84"/>
      <c r="Y62" s="84"/>
      <c r="Z62" s="84"/>
      <c r="AA62" s="84"/>
      <c r="AB62" s="84"/>
      <c r="AC62" s="84"/>
      <c r="AD62" s="84"/>
      <c r="AE62" s="84"/>
      <c r="AF62" s="84"/>
      <c r="AG62" s="89"/>
    </row>
    <row r="63" spans="1:33" ht="110.25">
      <c r="A63" s="92"/>
      <c r="B63" s="532" t="s">
        <v>150</v>
      </c>
      <c r="C63" s="269" t="s">
        <v>91</v>
      </c>
      <c r="D63" s="292" t="s">
        <v>110</v>
      </c>
      <c r="E63" s="293" t="s">
        <v>73</v>
      </c>
      <c r="F63" s="522" t="s">
        <v>230</v>
      </c>
      <c r="G63" s="517"/>
      <c r="H63" s="559" t="s">
        <v>75</v>
      </c>
      <c r="I63" s="536">
        <v>2.5000000000000001E-3</v>
      </c>
      <c r="J63" s="562" t="s">
        <v>102</v>
      </c>
      <c r="K63" s="517" t="s">
        <v>231</v>
      </c>
      <c r="L63" s="273" t="s">
        <v>49</v>
      </c>
      <c r="M63" s="273" t="s">
        <v>232</v>
      </c>
      <c r="N63" s="273" t="s">
        <v>233</v>
      </c>
      <c r="O63" s="273" t="s">
        <v>234</v>
      </c>
      <c r="P63" s="273" t="s">
        <v>235</v>
      </c>
      <c r="Q63" s="273" t="s">
        <v>236</v>
      </c>
      <c r="R63" s="575" t="s">
        <v>237</v>
      </c>
      <c r="S63" s="273"/>
      <c r="T63" s="251">
        <v>0</v>
      </c>
      <c r="U63" s="565">
        <f>SUM(T63:T65)/3</f>
        <v>0</v>
      </c>
      <c r="V63" s="568">
        <f>U63*I63</f>
        <v>0</v>
      </c>
      <c r="W63" s="84"/>
      <c r="X63" s="84"/>
      <c r="Y63" s="84"/>
      <c r="Z63" s="84"/>
      <c r="AA63" s="84"/>
      <c r="AB63" s="84"/>
      <c r="AC63" s="84"/>
      <c r="AD63" s="84"/>
      <c r="AE63" s="84"/>
      <c r="AF63" s="84"/>
      <c r="AG63" s="89"/>
    </row>
    <row r="64" spans="1:33" ht="105.95" customHeight="1">
      <c r="A64" s="92"/>
      <c r="B64" s="533"/>
      <c r="C64" s="269"/>
      <c r="D64" s="292" t="s">
        <v>99</v>
      </c>
      <c r="E64" s="293" t="s">
        <v>85</v>
      </c>
      <c r="F64" s="522"/>
      <c r="G64" s="517"/>
      <c r="H64" s="560"/>
      <c r="I64" s="536"/>
      <c r="J64" s="563"/>
      <c r="K64" s="517"/>
      <c r="L64" s="273" t="s">
        <v>56</v>
      </c>
      <c r="M64" s="273" t="s">
        <v>86</v>
      </c>
      <c r="N64" s="273" t="s">
        <v>130</v>
      </c>
      <c r="O64" s="273" t="s">
        <v>131</v>
      </c>
      <c r="P64" s="273" t="s">
        <v>132</v>
      </c>
      <c r="Q64" s="273" t="s">
        <v>133</v>
      </c>
      <c r="R64" s="575"/>
      <c r="S64" s="273"/>
      <c r="T64" s="251">
        <v>0</v>
      </c>
      <c r="U64" s="566"/>
      <c r="V64" s="569"/>
      <c r="W64" s="84"/>
      <c r="X64" s="84"/>
      <c r="Y64" s="84"/>
      <c r="Z64" s="84"/>
      <c r="AA64" s="84"/>
      <c r="AB64" s="84"/>
      <c r="AC64" s="84"/>
      <c r="AD64" s="84"/>
      <c r="AE64" s="84"/>
      <c r="AF64" s="84"/>
      <c r="AG64" s="89"/>
    </row>
    <row r="65" spans="1:33" ht="126">
      <c r="A65" s="92"/>
      <c r="B65" s="533"/>
      <c r="C65" s="269" t="s">
        <v>98</v>
      </c>
      <c r="D65" s="292"/>
      <c r="E65" s="293" t="s">
        <v>92</v>
      </c>
      <c r="F65" s="522"/>
      <c r="G65" s="517"/>
      <c r="H65" s="561"/>
      <c r="I65" s="536"/>
      <c r="J65" s="564"/>
      <c r="K65" s="517"/>
      <c r="L65" s="273" t="s">
        <v>63</v>
      </c>
      <c r="M65" s="273" t="s">
        <v>116</v>
      </c>
      <c r="N65" s="273" t="s">
        <v>117</v>
      </c>
      <c r="O65" s="273" t="s">
        <v>118</v>
      </c>
      <c r="P65" s="273" t="s">
        <v>119</v>
      </c>
      <c r="Q65" s="273" t="s">
        <v>120</v>
      </c>
      <c r="R65" s="575"/>
      <c r="S65" s="273"/>
      <c r="T65" s="251">
        <v>0</v>
      </c>
      <c r="U65" s="567"/>
      <c r="V65" s="569"/>
      <c r="W65" s="84"/>
      <c r="X65" s="84"/>
      <c r="Y65" s="84"/>
      <c r="Z65" s="84"/>
      <c r="AA65" s="84"/>
      <c r="AB65" s="84"/>
      <c r="AC65" s="84"/>
      <c r="AD65" s="84"/>
      <c r="AE65" s="84"/>
      <c r="AF65" s="84"/>
      <c r="AG65" s="89"/>
    </row>
    <row r="66" spans="1:33" ht="159" customHeight="1">
      <c r="A66" s="92"/>
      <c r="B66" s="533"/>
      <c r="C66" s="269"/>
      <c r="D66" s="292" t="s">
        <v>84</v>
      </c>
      <c r="E66" s="293" t="s">
        <v>100</v>
      </c>
      <c r="F66" s="522" t="s">
        <v>238</v>
      </c>
      <c r="G66" s="517"/>
      <c r="H66" s="559" t="s">
        <v>75</v>
      </c>
      <c r="I66" s="536">
        <v>2.5000000000000001E-3</v>
      </c>
      <c r="J66" s="562" t="s">
        <v>102</v>
      </c>
      <c r="K66" s="517" t="s">
        <v>239</v>
      </c>
      <c r="L66" s="273" t="s">
        <v>49</v>
      </c>
      <c r="M66" s="273" t="s">
        <v>240</v>
      </c>
      <c r="N66" s="273" t="s">
        <v>241</v>
      </c>
      <c r="O66" s="273" t="s">
        <v>242</v>
      </c>
      <c r="P66" s="273" t="s">
        <v>243</v>
      </c>
      <c r="Q66" s="273" t="s">
        <v>244</v>
      </c>
      <c r="R66" s="578" t="s">
        <v>245</v>
      </c>
      <c r="S66" s="273"/>
      <c r="T66" s="251">
        <v>0</v>
      </c>
      <c r="U66" s="565">
        <f>SUM(T66:T68)/3</f>
        <v>0</v>
      </c>
      <c r="V66" s="568">
        <f>U66*I66</f>
        <v>0</v>
      </c>
      <c r="W66" s="84"/>
      <c r="X66" s="84"/>
      <c r="Y66" s="84"/>
      <c r="Z66" s="84"/>
      <c r="AA66" s="84"/>
      <c r="AB66" s="84"/>
      <c r="AC66" s="84"/>
      <c r="AD66" s="84"/>
      <c r="AE66" s="84"/>
      <c r="AF66" s="84"/>
      <c r="AG66" s="89"/>
    </row>
    <row r="67" spans="1:33" ht="116.45" customHeight="1">
      <c r="A67" s="92"/>
      <c r="B67" s="533"/>
      <c r="C67" s="269" t="s">
        <v>44</v>
      </c>
      <c r="D67" s="292" t="s">
        <v>110</v>
      </c>
      <c r="E67" s="293" t="s">
        <v>100</v>
      </c>
      <c r="F67" s="522"/>
      <c r="G67" s="517"/>
      <c r="H67" s="560"/>
      <c r="I67" s="536"/>
      <c r="J67" s="563"/>
      <c r="K67" s="517"/>
      <c r="L67" s="273" t="s">
        <v>56</v>
      </c>
      <c r="M67" s="273" t="s">
        <v>86</v>
      </c>
      <c r="N67" s="273" t="s">
        <v>130</v>
      </c>
      <c r="O67" s="273" t="s">
        <v>131</v>
      </c>
      <c r="P67" s="273" t="s">
        <v>132</v>
      </c>
      <c r="Q67" s="273" t="s">
        <v>133</v>
      </c>
      <c r="R67" s="579"/>
      <c r="S67" s="273"/>
      <c r="T67" s="251">
        <v>0</v>
      </c>
      <c r="U67" s="566"/>
      <c r="V67" s="569"/>
      <c r="W67" s="84"/>
      <c r="X67" s="84"/>
      <c r="Y67" s="84"/>
      <c r="Z67" s="84"/>
      <c r="AA67" s="84"/>
      <c r="AB67" s="84"/>
      <c r="AC67" s="84"/>
      <c r="AD67" s="84"/>
      <c r="AE67" s="84"/>
      <c r="AF67" s="84"/>
      <c r="AG67" s="89"/>
    </row>
    <row r="68" spans="1:33" ht="89.45" customHeight="1">
      <c r="A68" s="92"/>
      <c r="B68" s="533"/>
      <c r="C68" s="269"/>
      <c r="D68" s="292"/>
      <c r="E68" s="293"/>
      <c r="F68" s="522"/>
      <c r="G68" s="517"/>
      <c r="H68" s="561"/>
      <c r="I68" s="536"/>
      <c r="J68" s="564"/>
      <c r="K68" s="517"/>
      <c r="L68" s="273" t="s">
        <v>63</v>
      </c>
      <c r="M68" s="273" t="s">
        <v>116</v>
      </c>
      <c r="N68" s="273" t="s">
        <v>117</v>
      </c>
      <c r="O68" s="273" t="s">
        <v>118</v>
      </c>
      <c r="P68" s="273" t="s">
        <v>119</v>
      </c>
      <c r="Q68" s="273" t="s">
        <v>120</v>
      </c>
      <c r="R68" s="579"/>
      <c r="S68" s="273"/>
      <c r="T68" s="251">
        <v>0</v>
      </c>
      <c r="U68" s="567"/>
      <c r="V68" s="569"/>
      <c r="W68" s="84"/>
      <c r="X68" s="84"/>
      <c r="Y68" s="84"/>
      <c r="Z68" s="84"/>
      <c r="AA68" s="84"/>
      <c r="AB68" s="84"/>
      <c r="AC68" s="84"/>
      <c r="AD68" s="84"/>
      <c r="AE68" s="84"/>
      <c r="AF68" s="84"/>
      <c r="AG68" s="89"/>
    </row>
    <row r="69" spans="1:33" ht="101.45" customHeight="1">
      <c r="A69" s="92"/>
      <c r="B69" s="533"/>
      <c r="C69" s="269" t="s">
        <v>44</v>
      </c>
      <c r="D69" s="292" t="s">
        <v>110</v>
      </c>
      <c r="E69" s="293" t="s">
        <v>100</v>
      </c>
      <c r="F69" s="597" t="s">
        <v>246</v>
      </c>
      <c r="G69" s="598"/>
      <c r="H69" s="603" t="s">
        <v>75</v>
      </c>
      <c r="I69" s="536">
        <v>2.5000000000000001E-3</v>
      </c>
      <c r="J69" s="562" t="s">
        <v>102</v>
      </c>
      <c r="K69" s="570" t="s">
        <v>247</v>
      </c>
      <c r="L69" s="273" t="s">
        <v>49</v>
      </c>
      <c r="M69" s="299" t="s">
        <v>248</v>
      </c>
      <c r="N69" s="300" t="s">
        <v>249</v>
      </c>
      <c r="O69" s="300" t="s">
        <v>250</v>
      </c>
      <c r="P69" s="300" t="s">
        <v>251</v>
      </c>
      <c r="Q69" s="301" t="s">
        <v>252</v>
      </c>
      <c r="R69" s="594" t="s">
        <v>253</v>
      </c>
      <c r="S69" s="272"/>
      <c r="T69" s="251">
        <v>0</v>
      </c>
      <c r="U69" s="565">
        <f>SUM(T69:T71)/3</f>
        <v>0</v>
      </c>
      <c r="V69" s="568">
        <f>U69*I69</f>
        <v>0</v>
      </c>
      <c r="W69" s="84"/>
      <c r="X69" s="84"/>
      <c r="Y69" s="84"/>
      <c r="Z69" s="84"/>
      <c r="AA69" s="84"/>
      <c r="AB69" s="84"/>
      <c r="AC69" s="84"/>
      <c r="AD69" s="84"/>
      <c r="AE69" s="84"/>
      <c r="AF69" s="84"/>
      <c r="AG69" s="89"/>
    </row>
    <row r="70" spans="1:33" ht="108.95" customHeight="1">
      <c r="A70" s="92"/>
      <c r="B70" s="533"/>
      <c r="C70" s="269"/>
      <c r="D70" s="292"/>
      <c r="E70" s="293"/>
      <c r="F70" s="599"/>
      <c r="G70" s="600"/>
      <c r="H70" s="604"/>
      <c r="I70" s="536"/>
      <c r="J70" s="563"/>
      <c r="K70" s="571"/>
      <c r="L70" s="273" t="s">
        <v>56</v>
      </c>
      <c r="M70" s="273" t="s">
        <v>86</v>
      </c>
      <c r="N70" s="273" t="s">
        <v>130</v>
      </c>
      <c r="O70" s="273" t="s">
        <v>131</v>
      </c>
      <c r="P70" s="273" t="s">
        <v>132</v>
      </c>
      <c r="Q70" s="274" t="s">
        <v>133</v>
      </c>
      <c r="R70" s="595"/>
      <c r="S70" s="272"/>
      <c r="T70" s="251">
        <v>0</v>
      </c>
      <c r="U70" s="566"/>
      <c r="V70" s="569"/>
      <c r="W70" s="84"/>
      <c r="X70" s="84"/>
      <c r="Y70" s="84"/>
      <c r="Z70" s="84"/>
      <c r="AA70" s="84"/>
      <c r="AB70" s="84"/>
      <c r="AC70" s="84"/>
      <c r="AD70" s="84"/>
      <c r="AE70" s="84"/>
      <c r="AF70" s="84"/>
      <c r="AG70" s="89"/>
    </row>
    <row r="71" spans="1:33" ht="90.6" customHeight="1">
      <c r="A71" s="92"/>
      <c r="B71" s="533"/>
      <c r="C71" s="269" t="s">
        <v>98</v>
      </c>
      <c r="D71" s="292" t="s">
        <v>110</v>
      </c>
      <c r="E71" s="293"/>
      <c r="F71" s="601"/>
      <c r="G71" s="602"/>
      <c r="H71" s="605"/>
      <c r="I71" s="536"/>
      <c r="J71" s="564"/>
      <c r="K71" s="572"/>
      <c r="L71" s="273" t="s">
        <v>63</v>
      </c>
      <c r="M71" s="273" t="s">
        <v>116</v>
      </c>
      <c r="N71" s="273" t="s">
        <v>117</v>
      </c>
      <c r="O71" s="273" t="s">
        <v>118</v>
      </c>
      <c r="P71" s="273" t="s">
        <v>119</v>
      </c>
      <c r="Q71" s="274" t="s">
        <v>120</v>
      </c>
      <c r="R71" s="596"/>
      <c r="S71" s="272"/>
      <c r="T71" s="251">
        <v>0</v>
      </c>
      <c r="U71" s="567"/>
      <c r="V71" s="569"/>
      <c r="W71" s="84"/>
      <c r="X71" s="84"/>
      <c r="Y71" s="84"/>
      <c r="Z71" s="84"/>
      <c r="AA71" s="84"/>
      <c r="AB71" s="84"/>
      <c r="AC71" s="84"/>
      <c r="AD71" s="84"/>
      <c r="AE71" s="84"/>
      <c r="AF71" s="84"/>
      <c r="AG71" s="89"/>
    </row>
    <row r="72" spans="1:33" ht="108" customHeight="1">
      <c r="A72" s="92"/>
      <c r="B72" s="532" t="s">
        <v>254</v>
      </c>
      <c r="C72" s="262" t="s">
        <v>83</v>
      </c>
      <c r="D72" s="302" t="s">
        <v>110</v>
      </c>
      <c r="E72" s="303" t="s">
        <v>85</v>
      </c>
      <c r="F72" s="522" t="s">
        <v>255</v>
      </c>
      <c r="G72" s="517"/>
      <c r="H72" s="523" t="s">
        <v>256</v>
      </c>
      <c r="I72" s="556">
        <v>5.0000000000000001E-3</v>
      </c>
      <c r="J72" s="541" t="s">
        <v>102</v>
      </c>
      <c r="K72" s="517" t="s">
        <v>257</v>
      </c>
      <c r="L72" s="273" t="s">
        <v>49</v>
      </c>
      <c r="M72" s="273" t="s">
        <v>258</v>
      </c>
      <c r="N72" s="273" t="s">
        <v>259</v>
      </c>
      <c r="O72" s="273" t="s">
        <v>260</v>
      </c>
      <c r="P72" s="273" t="s">
        <v>261</v>
      </c>
      <c r="Q72" s="273" t="s">
        <v>262</v>
      </c>
      <c r="R72" s="606" t="s">
        <v>263</v>
      </c>
      <c r="S72" s="273"/>
      <c r="T72" s="251">
        <v>0</v>
      </c>
      <c r="U72" s="566">
        <f t="shared" ref="U72:U87" si="0">SUM(T72:T74)/3</f>
        <v>0</v>
      </c>
      <c r="V72" s="557">
        <f>U72*I72</f>
        <v>0</v>
      </c>
      <c r="W72" s="84"/>
      <c r="X72" s="84"/>
      <c r="Y72" s="84"/>
      <c r="Z72" s="84"/>
      <c r="AA72" s="84"/>
      <c r="AB72" s="84"/>
      <c r="AC72" s="84"/>
      <c r="AD72" s="84"/>
      <c r="AE72" s="84"/>
      <c r="AF72" s="84"/>
      <c r="AG72" s="89"/>
    </row>
    <row r="73" spans="1:33" ht="102.6" customHeight="1">
      <c r="A73" s="92"/>
      <c r="B73" s="533"/>
      <c r="C73" s="269"/>
      <c r="D73" s="292"/>
      <c r="E73" s="293" t="s">
        <v>100</v>
      </c>
      <c r="F73" s="522"/>
      <c r="G73" s="517"/>
      <c r="H73" s="524"/>
      <c r="I73" s="536"/>
      <c r="J73" s="542"/>
      <c r="K73" s="517"/>
      <c r="L73" s="273" t="s">
        <v>56</v>
      </c>
      <c r="M73" s="273" t="s">
        <v>264</v>
      </c>
      <c r="N73" s="273" t="s">
        <v>265</v>
      </c>
      <c r="O73" s="273" t="s">
        <v>266</v>
      </c>
      <c r="P73" s="273" t="s">
        <v>267</v>
      </c>
      <c r="Q73" s="273" t="s">
        <v>268</v>
      </c>
      <c r="R73" s="575"/>
      <c r="S73" s="273"/>
      <c r="T73" s="251">
        <v>0</v>
      </c>
      <c r="U73" s="566"/>
      <c r="V73" s="558"/>
      <c r="W73" s="84"/>
      <c r="X73" s="84"/>
      <c r="Y73" s="84"/>
      <c r="Z73" s="84"/>
      <c r="AA73" s="84"/>
      <c r="AB73" s="84"/>
      <c r="AC73" s="84"/>
      <c r="AD73" s="84"/>
      <c r="AE73" s="84"/>
      <c r="AF73" s="84"/>
      <c r="AG73" s="89"/>
    </row>
    <row r="74" spans="1:33" ht="88.5" customHeight="1">
      <c r="A74" s="92"/>
      <c r="B74" s="533"/>
      <c r="C74" s="269" t="s">
        <v>83</v>
      </c>
      <c r="D74" s="292"/>
      <c r="E74" s="293"/>
      <c r="F74" s="522"/>
      <c r="G74" s="517"/>
      <c r="H74" s="524"/>
      <c r="I74" s="536"/>
      <c r="J74" s="542"/>
      <c r="K74" s="517"/>
      <c r="L74" s="273" t="s">
        <v>63</v>
      </c>
      <c r="M74" s="273" t="s">
        <v>269</v>
      </c>
      <c r="N74" s="273" t="s">
        <v>270</v>
      </c>
      <c r="O74" s="273" t="s">
        <v>271</v>
      </c>
      <c r="P74" s="273" t="s">
        <v>272</v>
      </c>
      <c r="Q74" s="273" t="s">
        <v>273</v>
      </c>
      <c r="R74" s="575"/>
      <c r="S74" s="273"/>
      <c r="T74" s="261">
        <v>0</v>
      </c>
      <c r="U74" s="566"/>
      <c r="V74" s="558"/>
      <c r="W74" s="84"/>
      <c r="X74" s="84"/>
      <c r="Y74" s="84"/>
      <c r="Z74" s="84"/>
      <c r="AA74" s="84"/>
      <c r="AB74" s="84"/>
      <c r="AC74" s="84"/>
      <c r="AD74" s="84"/>
      <c r="AE74" s="84"/>
      <c r="AF74" s="84"/>
      <c r="AG74" s="89"/>
    </row>
    <row r="75" spans="1:33" ht="161.44999999999999" customHeight="1">
      <c r="A75" s="92"/>
      <c r="B75" s="533"/>
      <c r="C75" s="269"/>
      <c r="D75" s="292"/>
      <c r="E75" s="293"/>
      <c r="F75" s="522" t="s">
        <v>274</v>
      </c>
      <c r="G75" s="517"/>
      <c r="H75" s="523" t="s">
        <v>75</v>
      </c>
      <c r="I75" s="536">
        <v>5.0000000000000001E-3</v>
      </c>
      <c r="J75" s="542" t="s">
        <v>102</v>
      </c>
      <c r="K75" s="517" t="s">
        <v>275</v>
      </c>
      <c r="L75" s="273" t="s">
        <v>49</v>
      </c>
      <c r="M75" s="273" t="s">
        <v>276</v>
      </c>
      <c r="N75" s="273" t="s">
        <v>277</v>
      </c>
      <c r="O75" s="273" t="s">
        <v>278</v>
      </c>
      <c r="P75" s="273" t="s">
        <v>279</v>
      </c>
      <c r="Q75" s="273" t="s">
        <v>280</v>
      </c>
      <c r="R75" s="575" t="s">
        <v>281</v>
      </c>
      <c r="S75" s="274"/>
      <c r="T75" s="304">
        <v>0</v>
      </c>
      <c r="U75" s="519">
        <f t="shared" si="0"/>
        <v>0</v>
      </c>
      <c r="V75" s="590">
        <f>U75*I75</f>
        <v>0</v>
      </c>
      <c r="W75" s="84"/>
      <c r="X75" s="84"/>
      <c r="Y75" s="84"/>
      <c r="Z75" s="84"/>
      <c r="AA75" s="84"/>
      <c r="AB75" s="84"/>
      <c r="AC75" s="84"/>
      <c r="AD75" s="84"/>
      <c r="AE75" s="84"/>
      <c r="AF75" s="84"/>
      <c r="AG75" s="89"/>
    </row>
    <row r="76" spans="1:33" ht="101.45" customHeight="1">
      <c r="A76" s="92"/>
      <c r="B76" s="533"/>
      <c r="C76" s="269"/>
      <c r="D76" s="292"/>
      <c r="E76" s="293"/>
      <c r="F76" s="522"/>
      <c r="G76" s="517"/>
      <c r="H76" s="524"/>
      <c r="I76" s="536"/>
      <c r="J76" s="542"/>
      <c r="K76" s="517"/>
      <c r="L76" s="273" t="s">
        <v>56</v>
      </c>
      <c r="M76" s="273" t="s">
        <v>264</v>
      </c>
      <c r="N76" s="273" t="s">
        <v>265</v>
      </c>
      <c r="O76" s="273" t="s">
        <v>266</v>
      </c>
      <c r="P76" s="273" t="s">
        <v>267</v>
      </c>
      <c r="Q76" s="273" t="s">
        <v>268</v>
      </c>
      <c r="R76" s="575"/>
      <c r="S76" s="274"/>
      <c r="T76" s="304">
        <v>0</v>
      </c>
      <c r="U76" s="519"/>
      <c r="V76" s="591"/>
      <c r="W76" s="84"/>
      <c r="X76" s="84"/>
      <c r="Y76" s="84"/>
      <c r="Z76" s="84"/>
      <c r="AA76" s="84"/>
      <c r="AB76" s="84"/>
      <c r="AC76" s="84"/>
      <c r="AD76" s="84"/>
      <c r="AE76" s="84"/>
      <c r="AF76" s="84"/>
      <c r="AG76" s="89"/>
    </row>
    <row r="77" spans="1:33" ht="86.45" customHeight="1">
      <c r="A77" s="92"/>
      <c r="B77" s="533"/>
      <c r="C77" s="269"/>
      <c r="D77" s="292"/>
      <c r="E77" s="293"/>
      <c r="F77" s="535"/>
      <c r="G77" s="518"/>
      <c r="H77" s="524"/>
      <c r="I77" s="537"/>
      <c r="J77" s="542"/>
      <c r="K77" s="518"/>
      <c r="L77" s="277" t="s">
        <v>63</v>
      </c>
      <c r="M77" s="273" t="s">
        <v>269</v>
      </c>
      <c r="N77" s="273" t="s">
        <v>270</v>
      </c>
      <c r="O77" s="273" t="s">
        <v>271</v>
      </c>
      <c r="P77" s="273" t="s">
        <v>272</v>
      </c>
      <c r="Q77" s="273" t="s">
        <v>273</v>
      </c>
      <c r="R77" s="575"/>
      <c r="S77" s="274"/>
      <c r="T77" s="304">
        <v>0</v>
      </c>
      <c r="U77" s="519"/>
      <c r="V77" s="591"/>
      <c r="W77" s="84"/>
      <c r="X77" s="84"/>
      <c r="Y77" s="84"/>
      <c r="Z77" s="84"/>
      <c r="AA77" s="84"/>
      <c r="AB77" s="84"/>
      <c r="AC77" s="84"/>
      <c r="AD77" s="84"/>
      <c r="AE77" s="84"/>
      <c r="AF77" s="84"/>
      <c r="AG77" s="89"/>
    </row>
    <row r="78" spans="1:33" ht="129.6" customHeight="1">
      <c r="A78" s="92"/>
      <c r="B78" s="533"/>
      <c r="C78" s="269"/>
      <c r="D78" s="292"/>
      <c r="E78" s="306"/>
      <c r="F78" s="517" t="s">
        <v>282</v>
      </c>
      <c r="G78" s="517"/>
      <c r="H78" s="523" t="s">
        <v>75</v>
      </c>
      <c r="I78" s="593">
        <v>5.0000000000000001E-3</v>
      </c>
      <c r="J78" s="542" t="s">
        <v>102</v>
      </c>
      <c r="K78" s="517" t="s">
        <v>283</v>
      </c>
      <c r="L78" s="272" t="s">
        <v>49</v>
      </c>
      <c r="M78" s="273" t="s">
        <v>284</v>
      </c>
      <c r="N78" s="273" t="s">
        <v>285</v>
      </c>
      <c r="O78" s="273" t="s">
        <v>286</v>
      </c>
      <c r="P78" s="273" t="s">
        <v>287</v>
      </c>
      <c r="Q78" s="273" t="s">
        <v>288</v>
      </c>
      <c r="R78" s="959" t="s">
        <v>289</v>
      </c>
      <c r="S78" s="274"/>
      <c r="T78" s="304">
        <v>0</v>
      </c>
      <c r="U78" s="519">
        <f t="shared" si="0"/>
        <v>0</v>
      </c>
      <c r="V78" s="590">
        <f>U78*I78</f>
        <v>0</v>
      </c>
      <c r="W78" s="84"/>
      <c r="X78" s="84"/>
      <c r="Y78" s="84"/>
      <c r="Z78" s="84"/>
      <c r="AA78" s="84"/>
      <c r="AB78" s="84"/>
      <c r="AC78" s="84"/>
      <c r="AD78" s="84"/>
      <c r="AE78" s="84"/>
      <c r="AF78" s="84"/>
      <c r="AG78" s="89"/>
    </row>
    <row r="79" spans="1:33" ht="111.6" customHeight="1">
      <c r="A79" s="92"/>
      <c r="B79" s="533"/>
      <c r="C79" s="269"/>
      <c r="D79" s="292"/>
      <c r="E79" s="306"/>
      <c r="F79" s="517"/>
      <c r="G79" s="517"/>
      <c r="H79" s="524"/>
      <c r="I79" s="593"/>
      <c r="J79" s="542"/>
      <c r="K79" s="517"/>
      <c r="L79" s="290" t="s">
        <v>56</v>
      </c>
      <c r="M79" s="273" t="s">
        <v>264</v>
      </c>
      <c r="N79" s="273" t="s">
        <v>265</v>
      </c>
      <c r="O79" s="273" t="s">
        <v>266</v>
      </c>
      <c r="P79" s="273" t="s">
        <v>267</v>
      </c>
      <c r="Q79" s="273" t="s">
        <v>268</v>
      </c>
      <c r="R79" s="575"/>
      <c r="S79" s="274"/>
      <c r="T79" s="304">
        <v>0</v>
      </c>
      <c r="U79" s="519"/>
      <c r="V79" s="591"/>
      <c r="W79" s="84"/>
      <c r="X79" s="84"/>
      <c r="Y79" s="84"/>
      <c r="Z79" s="84"/>
      <c r="AA79" s="84"/>
      <c r="AB79" s="84"/>
      <c r="AC79" s="84"/>
      <c r="AD79" s="84"/>
      <c r="AE79" s="84"/>
      <c r="AF79" s="84"/>
      <c r="AG79" s="89"/>
    </row>
    <row r="80" spans="1:33" ht="81.95" customHeight="1">
      <c r="A80" s="92"/>
      <c r="B80" s="533"/>
      <c r="C80" s="269"/>
      <c r="D80" s="292"/>
      <c r="E80" s="306"/>
      <c r="F80" s="517"/>
      <c r="G80" s="517"/>
      <c r="H80" s="524"/>
      <c r="I80" s="593"/>
      <c r="J80" s="542"/>
      <c r="K80" s="517"/>
      <c r="L80" s="272" t="s">
        <v>63</v>
      </c>
      <c r="M80" s="273" t="s">
        <v>269</v>
      </c>
      <c r="N80" s="273" t="s">
        <v>270</v>
      </c>
      <c r="O80" s="273" t="s">
        <v>271</v>
      </c>
      <c r="P80" s="273" t="s">
        <v>272</v>
      </c>
      <c r="Q80" s="273" t="s">
        <v>273</v>
      </c>
      <c r="R80" s="575"/>
      <c r="S80" s="274"/>
      <c r="T80" s="304">
        <v>0</v>
      </c>
      <c r="U80" s="519"/>
      <c r="V80" s="591"/>
      <c r="W80" s="84"/>
      <c r="X80" s="84"/>
      <c r="Y80" s="84"/>
      <c r="Z80" s="84"/>
      <c r="AA80" s="84"/>
      <c r="AB80" s="84"/>
      <c r="AC80" s="84"/>
      <c r="AD80" s="84"/>
      <c r="AE80" s="84"/>
      <c r="AF80" s="84"/>
      <c r="AG80" s="89"/>
    </row>
    <row r="81" spans="1:33" ht="93.95" customHeight="1">
      <c r="A81" s="92"/>
      <c r="B81" s="533"/>
      <c r="C81" s="269"/>
      <c r="D81" s="292"/>
      <c r="E81" s="293"/>
      <c r="F81" s="554" t="s">
        <v>290</v>
      </c>
      <c r="G81" s="555"/>
      <c r="H81" s="523" t="s">
        <v>75</v>
      </c>
      <c r="I81" s="538">
        <v>0.01</v>
      </c>
      <c r="J81" s="541" t="s">
        <v>102</v>
      </c>
      <c r="K81" s="555" t="s">
        <v>291</v>
      </c>
      <c r="L81" s="273" t="s">
        <v>49</v>
      </c>
      <c r="M81" s="273" t="s">
        <v>292</v>
      </c>
      <c r="N81" s="273" t="s">
        <v>293</v>
      </c>
      <c r="O81" s="273" t="s">
        <v>294</v>
      </c>
      <c r="P81" s="273" t="s">
        <v>295</v>
      </c>
      <c r="Q81" s="273" t="s">
        <v>296</v>
      </c>
      <c r="R81" s="575" t="s">
        <v>297</v>
      </c>
      <c r="S81" s="274"/>
      <c r="T81" s="304">
        <v>0</v>
      </c>
      <c r="U81" s="519">
        <f t="shared" si="0"/>
        <v>0</v>
      </c>
      <c r="V81" s="590">
        <f>U81*I81</f>
        <v>0</v>
      </c>
      <c r="W81" s="84"/>
      <c r="X81" s="84"/>
      <c r="Y81" s="84"/>
      <c r="Z81" s="84"/>
      <c r="AA81" s="84"/>
      <c r="AB81" s="84"/>
      <c r="AC81" s="84"/>
      <c r="AD81" s="84"/>
      <c r="AE81" s="84"/>
      <c r="AF81" s="84"/>
      <c r="AG81" s="89"/>
    </row>
    <row r="82" spans="1:33" ht="107.1" customHeight="1">
      <c r="A82" s="92"/>
      <c r="B82" s="533"/>
      <c r="C82" s="269"/>
      <c r="D82" s="292"/>
      <c r="E82" s="293"/>
      <c r="F82" s="522"/>
      <c r="G82" s="517"/>
      <c r="H82" s="524"/>
      <c r="I82" s="539"/>
      <c r="J82" s="542"/>
      <c r="K82" s="517"/>
      <c r="L82" s="273" t="s">
        <v>56</v>
      </c>
      <c r="M82" s="273" t="s">
        <v>264</v>
      </c>
      <c r="N82" s="273" t="s">
        <v>265</v>
      </c>
      <c r="O82" s="273" t="s">
        <v>266</v>
      </c>
      <c r="P82" s="273" t="s">
        <v>267</v>
      </c>
      <c r="Q82" s="273" t="s">
        <v>268</v>
      </c>
      <c r="R82" s="575"/>
      <c r="S82" s="274"/>
      <c r="T82" s="304">
        <v>0</v>
      </c>
      <c r="U82" s="519"/>
      <c r="V82" s="591"/>
      <c r="W82" s="84"/>
      <c r="X82" s="84"/>
      <c r="Y82" s="84"/>
      <c r="Z82" s="84"/>
      <c r="AA82" s="84"/>
      <c r="AB82" s="84"/>
      <c r="AC82" s="84"/>
      <c r="AD82" s="84"/>
      <c r="AE82" s="84"/>
      <c r="AF82" s="84"/>
      <c r="AG82" s="89"/>
    </row>
    <row r="83" spans="1:33" ht="86.45" customHeight="1" thickBot="1">
      <c r="A83" s="92"/>
      <c r="B83" s="534"/>
      <c r="C83" s="278"/>
      <c r="D83" s="307"/>
      <c r="E83" s="308"/>
      <c r="F83" s="549"/>
      <c r="G83" s="526"/>
      <c r="H83" s="524"/>
      <c r="I83" s="540"/>
      <c r="J83" s="543"/>
      <c r="K83" s="526"/>
      <c r="L83" s="309" t="s">
        <v>63</v>
      </c>
      <c r="M83" s="273" t="s">
        <v>269</v>
      </c>
      <c r="N83" s="273" t="s">
        <v>270</v>
      </c>
      <c r="O83" s="273" t="s">
        <v>271</v>
      </c>
      <c r="P83" s="273" t="s">
        <v>272</v>
      </c>
      <c r="Q83" s="273" t="s">
        <v>273</v>
      </c>
      <c r="R83" s="960"/>
      <c r="S83" s="310"/>
      <c r="T83" s="311">
        <v>0</v>
      </c>
      <c r="U83" s="589"/>
      <c r="V83" s="592"/>
      <c r="W83" s="84"/>
      <c r="X83" s="84"/>
      <c r="Y83" s="84"/>
      <c r="Z83" s="84"/>
      <c r="AA83" s="84"/>
      <c r="AB83" s="84"/>
      <c r="AC83" s="84"/>
      <c r="AD83" s="84"/>
      <c r="AE83" s="84"/>
      <c r="AF83" s="84"/>
      <c r="AG83" s="89"/>
    </row>
    <row r="84" spans="1:33" ht="141.6" customHeight="1">
      <c r="A84" s="92"/>
      <c r="B84" s="544" t="s">
        <v>298</v>
      </c>
      <c r="C84" s="269" t="s">
        <v>98</v>
      </c>
      <c r="D84" s="292" t="s">
        <v>110</v>
      </c>
      <c r="E84" s="293" t="s">
        <v>73</v>
      </c>
      <c r="F84" s="546" t="s">
        <v>299</v>
      </c>
      <c r="G84" s="529"/>
      <c r="H84" s="547" t="s">
        <v>75</v>
      </c>
      <c r="I84" s="548">
        <v>0.02</v>
      </c>
      <c r="J84" s="552" t="s">
        <v>102</v>
      </c>
      <c r="K84" s="529" t="s">
        <v>300</v>
      </c>
      <c r="L84" s="312" t="s">
        <v>49</v>
      </c>
      <c r="M84" s="312" t="s">
        <v>301</v>
      </c>
      <c r="N84" s="312" t="s">
        <v>302</v>
      </c>
      <c r="O84" s="312" t="s">
        <v>303</v>
      </c>
      <c r="P84" s="312" t="s">
        <v>304</v>
      </c>
      <c r="Q84" s="312" t="s">
        <v>305</v>
      </c>
      <c r="R84" s="961" t="s">
        <v>306</v>
      </c>
      <c r="S84" s="313"/>
      <c r="T84" s="314">
        <v>0</v>
      </c>
      <c r="U84" s="530">
        <f t="shared" si="0"/>
        <v>0</v>
      </c>
      <c r="V84" s="531">
        <f>U84*I84</f>
        <v>0</v>
      </c>
      <c r="W84" s="84"/>
      <c r="X84" s="84"/>
      <c r="Y84" s="84"/>
      <c r="Z84" s="84"/>
      <c r="AA84" s="84"/>
      <c r="AB84" s="84"/>
      <c r="AC84" s="84"/>
      <c r="AD84" s="84"/>
      <c r="AE84" s="84"/>
      <c r="AF84" s="84"/>
      <c r="AG84" s="89"/>
    </row>
    <row r="85" spans="1:33" ht="101.1" customHeight="1">
      <c r="A85" s="92"/>
      <c r="B85" s="532"/>
      <c r="C85" s="269"/>
      <c r="D85" s="292" t="s">
        <v>49</v>
      </c>
      <c r="E85" s="293" t="s">
        <v>85</v>
      </c>
      <c r="F85" s="522"/>
      <c r="G85" s="517"/>
      <c r="H85" s="524"/>
      <c r="I85" s="525"/>
      <c r="J85" s="516"/>
      <c r="K85" s="517"/>
      <c r="L85" s="273" t="s">
        <v>56</v>
      </c>
      <c r="M85" s="273" t="s">
        <v>86</v>
      </c>
      <c r="N85" s="273" t="s">
        <v>130</v>
      </c>
      <c r="O85" s="273" t="s">
        <v>131</v>
      </c>
      <c r="P85" s="273" t="s">
        <v>132</v>
      </c>
      <c r="Q85" s="273" t="s">
        <v>133</v>
      </c>
      <c r="R85" s="575"/>
      <c r="S85" s="274"/>
      <c r="T85" s="304">
        <v>0</v>
      </c>
      <c r="U85" s="519"/>
      <c r="V85" s="521"/>
      <c r="W85" s="84"/>
      <c r="X85" s="84"/>
      <c r="Y85" s="84"/>
      <c r="Z85" s="84"/>
      <c r="AA85" s="84"/>
      <c r="AB85" s="84"/>
      <c r="AC85" s="84"/>
      <c r="AD85" s="84"/>
      <c r="AE85" s="84"/>
      <c r="AF85" s="84"/>
      <c r="AG85" s="89"/>
    </row>
    <row r="86" spans="1:33" ht="126">
      <c r="A86" s="92"/>
      <c r="B86" s="532"/>
      <c r="C86" s="269"/>
      <c r="D86" s="292" t="s">
        <v>99</v>
      </c>
      <c r="E86" s="293" t="s">
        <v>92</v>
      </c>
      <c r="F86" s="522"/>
      <c r="G86" s="517"/>
      <c r="H86" s="524"/>
      <c r="I86" s="525"/>
      <c r="J86" s="516"/>
      <c r="K86" s="517"/>
      <c r="L86" s="273" t="s">
        <v>63</v>
      </c>
      <c r="M86" s="273" t="s">
        <v>116</v>
      </c>
      <c r="N86" s="273" t="s">
        <v>117</v>
      </c>
      <c r="O86" s="273" t="s">
        <v>118</v>
      </c>
      <c r="P86" s="273" t="s">
        <v>132</v>
      </c>
      <c r="Q86" s="273" t="s">
        <v>120</v>
      </c>
      <c r="R86" s="575"/>
      <c r="S86" s="274"/>
      <c r="T86" s="304">
        <v>0</v>
      </c>
      <c r="U86" s="519"/>
      <c r="V86" s="521"/>
      <c r="W86" s="84"/>
      <c r="X86" s="84"/>
      <c r="Y86" s="84"/>
      <c r="Z86" s="84"/>
      <c r="AA86" s="84"/>
      <c r="AB86" s="84"/>
      <c r="AC86" s="84"/>
      <c r="AD86" s="84"/>
      <c r="AE86" s="84"/>
      <c r="AF86" s="84"/>
      <c r="AG86" s="89"/>
    </row>
    <row r="87" spans="1:33" ht="107.45" customHeight="1">
      <c r="A87" s="92"/>
      <c r="B87" s="532"/>
      <c r="C87" s="269"/>
      <c r="D87" s="292"/>
      <c r="E87" s="293" t="s">
        <v>100</v>
      </c>
      <c r="F87" s="522" t="s">
        <v>307</v>
      </c>
      <c r="G87" s="517"/>
      <c r="H87" s="523" t="s">
        <v>75</v>
      </c>
      <c r="I87" s="525">
        <v>0.02</v>
      </c>
      <c r="J87" s="516" t="s">
        <v>102</v>
      </c>
      <c r="K87" s="517" t="s">
        <v>308</v>
      </c>
      <c r="L87" s="273" t="s">
        <v>49</v>
      </c>
      <c r="M87" s="273" t="s">
        <v>309</v>
      </c>
      <c r="N87" s="273" t="s">
        <v>310</v>
      </c>
      <c r="O87" s="273" t="s">
        <v>311</v>
      </c>
      <c r="P87" s="273" t="s">
        <v>312</v>
      </c>
      <c r="Q87" s="273" t="s">
        <v>313</v>
      </c>
      <c r="R87" s="575" t="s">
        <v>314</v>
      </c>
      <c r="S87" s="274"/>
      <c r="T87" s="304">
        <v>0</v>
      </c>
      <c r="U87" s="519">
        <f t="shared" si="0"/>
        <v>0</v>
      </c>
      <c r="V87" s="520">
        <f>U87*I87</f>
        <v>0</v>
      </c>
      <c r="W87" s="84"/>
      <c r="X87" s="84"/>
      <c r="Y87" s="84"/>
      <c r="Z87" s="84"/>
      <c r="AA87" s="84"/>
      <c r="AB87" s="84"/>
      <c r="AC87" s="84"/>
      <c r="AD87" s="84"/>
      <c r="AE87" s="84"/>
      <c r="AF87" s="84"/>
      <c r="AG87" s="89"/>
    </row>
    <row r="88" spans="1:33" ht="96.95" customHeight="1">
      <c r="A88" s="92"/>
      <c r="B88" s="532"/>
      <c r="C88" s="269"/>
      <c r="D88" s="292"/>
      <c r="E88" s="293"/>
      <c r="F88" s="522"/>
      <c r="G88" s="517"/>
      <c r="H88" s="524"/>
      <c r="I88" s="525"/>
      <c r="J88" s="516"/>
      <c r="K88" s="517"/>
      <c r="L88" s="273" t="s">
        <v>56</v>
      </c>
      <c r="M88" s="273" t="s">
        <v>86</v>
      </c>
      <c r="N88" s="273" t="s">
        <v>130</v>
      </c>
      <c r="O88" s="273" t="s">
        <v>131</v>
      </c>
      <c r="P88" s="273" t="s">
        <v>132</v>
      </c>
      <c r="Q88" s="273" t="s">
        <v>133</v>
      </c>
      <c r="R88" s="575"/>
      <c r="S88" s="274"/>
      <c r="T88" s="304">
        <v>0</v>
      </c>
      <c r="U88" s="519"/>
      <c r="V88" s="521"/>
      <c r="W88" s="84"/>
      <c r="X88" s="84"/>
      <c r="Y88" s="84"/>
      <c r="Z88" s="84"/>
      <c r="AA88" s="84"/>
      <c r="AB88" s="84"/>
      <c r="AC88" s="84"/>
      <c r="AD88" s="84"/>
      <c r="AE88" s="84"/>
      <c r="AF88" s="84"/>
      <c r="AG88" s="89"/>
    </row>
    <row r="89" spans="1:33" ht="114" customHeight="1">
      <c r="A89" s="92"/>
      <c r="B89" s="532"/>
      <c r="C89" s="269"/>
      <c r="D89" s="292"/>
      <c r="E89" s="293"/>
      <c r="F89" s="522"/>
      <c r="G89" s="517"/>
      <c r="H89" s="524"/>
      <c r="I89" s="525"/>
      <c r="J89" s="516"/>
      <c r="K89" s="517"/>
      <c r="L89" s="273" t="s">
        <v>63</v>
      </c>
      <c r="M89" s="273" t="s">
        <v>116</v>
      </c>
      <c r="N89" s="273" t="s">
        <v>117</v>
      </c>
      <c r="O89" s="273" t="s">
        <v>118</v>
      </c>
      <c r="P89" s="273" t="s">
        <v>119</v>
      </c>
      <c r="Q89" s="273" t="s">
        <v>120</v>
      </c>
      <c r="R89" s="575"/>
      <c r="S89" s="274"/>
      <c r="T89" s="304">
        <v>0</v>
      </c>
      <c r="U89" s="519"/>
      <c r="V89" s="521"/>
      <c r="W89" s="84"/>
      <c r="X89" s="84"/>
      <c r="Y89" s="84"/>
      <c r="Z89" s="84"/>
      <c r="AA89" s="84"/>
      <c r="AB89" s="84"/>
      <c r="AC89" s="84"/>
      <c r="AD89" s="84"/>
      <c r="AE89" s="84"/>
      <c r="AF89" s="84"/>
      <c r="AG89" s="89"/>
    </row>
    <row r="90" spans="1:33" ht="96.6" customHeight="1">
      <c r="A90" s="92"/>
      <c r="B90" s="532"/>
      <c r="C90" s="269"/>
      <c r="D90" s="292"/>
      <c r="E90" s="293"/>
      <c r="F90" s="522" t="s">
        <v>315</v>
      </c>
      <c r="G90" s="517"/>
      <c r="H90" s="523" t="s">
        <v>75</v>
      </c>
      <c r="I90" s="525">
        <v>0.01</v>
      </c>
      <c r="J90" s="516" t="s">
        <v>102</v>
      </c>
      <c r="K90" s="517" t="s">
        <v>316</v>
      </c>
      <c r="L90" s="273" t="s">
        <v>49</v>
      </c>
      <c r="M90" s="273" t="s">
        <v>317</v>
      </c>
      <c r="N90" s="273" t="s">
        <v>318</v>
      </c>
      <c r="O90" s="273" t="s">
        <v>319</v>
      </c>
      <c r="P90" s="273" t="s">
        <v>320</v>
      </c>
      <c r="Q90" s="273" t="s">
        <v>321</v>
      </c>
      <c r="R90" s="575" t="s">
        <v>322</v>
      </c>
      <c r="S90" s="274"/>
      <c r="T90" s="304">
        <v>0</v>
      </c>
      <c r="U90" s="519">
        <f t="shared" ref="U90" si="1">SUM(T90:T92)/3</f>
        <v>0</v>
      </c>
      <c r="V90" s="520">
        <f>U90*I90</f>
        <v>0</v>
      </c>
      <c r="W90" s="84"/>
      <c r="X90" s="84"/>
      <c r="Y90" s="84"/>
      <c r="Z90" s="84"/>
      <c r="AA90" s="84"/>
      <c r="AB90" s="84"/>
      <c r="AC90" s="84"/>
      <c r="AD90" s="84"/>
      <c r="AE90" s="84"/>
      <c r="AF90" s="84"/>
      <c r="AG90" s="89"/>
    </row>
    <row r="91" spans="1:33" ht="105" customHeight="1">
      <c r="A91" s="92"/>
      <c r="B91" s="532"/>
      <c r="C91" s="269"/>
      <c r="D91" s="292"/>
      <c r="E91" s="293"/>
      <c r="F91" s="522"/>
      <c r="G91" s="517"/>
      <c r="H91" s="524"/>
      <c r="I91" s="525"/>
      <c r="J91" s="516"/>
      <c r="K91" s="517"/>
      <c r="L91" s="273" t="s">
        <v>56</v>
      </c>
      <c r="M91" s="273" t="s">
        <v>86</v>
      </c>
      <c r="N91" s="273" t="s">
        <v>130</v>
      </c>
      <c r="O91" s="273" t="s">
        <v>131</v>
      </c>
      <c r="P91" s="273" t="s">
        <v>132</v>
      </c>
      <c r="Q91" s="273" t="s">
        <v>133</v>
      </c>
      <c r="R91" s="575"/>
      <c r="S91" s="274"/>
      <c r="T91" s="304">
        <v>0</v>
      </c>
      <c r="U91" s="519"/>
      <c r="V91" s="521"/>
      <c r="W91" s="84"/>
      <c r="X91" s="84"/>
      <c r="Y91" s="84"/>
      <c r="Z91" s="84"/>
      <c r="AA91" s="84"/>
      <c r="AB91" s="84"/>
      <c r="AC91" s="84"/>
      <c r="AD91" s="84"/>
      <c r="AE91" s="84"/>
      <c r="AF91" s="84"/>
      <c r="AG91" s="89"/>
    </row>
    <row r="92" spans="1:33" ht="86.45" customHeight="1">
      <c r="A92" s="92"/>
      <c r="B92" s="532"/>
      <c r="C92" s="269"/>
      <c r="D92" s="292"/>
      <c r="E92" s="293"/>
      <c r="F92" s="522"/>
      <c r="G92" s="517"/>
      <c r="H92" s="524"/>
      <c r="I92" s="525"/>
      <c r="J92" s="516"/>
      <c r="K92" s="517"/>
      <c r="L92" s="273" t="s">
        <v>63</v>
      </c>
      <c r="M92" s="273" t="s">
        <v>116</v>
      </c>
      <c r="N92" s="273" t="s">
        <v>117</v>
      </c>
      <c r="O92" s="273" t="s">
        <v>118</v>
      </c>
      <c r="P92" s="273" t="s">
        <v>119</v>
      </c>
      <c r="Q92" s="273" t="s">
        <v>120</v>
      </c>
      <c r="R92" s="575"/>
      <c r="S92" s="274"/>
      <c r="T92" s="304">
        <v>0</v>
      </c>
      <c r="U92" s="519"/>
      <c r="V92" s="521"/>
      <c r="W92" s="84"/>
      <c r="X92" s="84"/>
      <c r="Y92" s="84"/>
      <c r="Z92" s="84"/>
      <c r="AA92" s="84"/>
      <c r="AB92" s="84"/>
      <c r="AC92" s="84"/>
      <c r="AD92" s="84"/>
      <c r="AE92" s="84"/>
      <c r="AF92" s="84"/>
      <c r="AG92" s="89"/>
    </row>
    <row r="93" spans="1:33" ht="140.25" customHeight="1">
      <c r="A93" s="92"/>
      <c r="B93" s="532"/>
      <c r="C93" s="269"/>
      <c r="D93" s="292"/>
      <c r="E93" s="293"/>
      <c r="F93" s="522" t="s">
        <v>323</v>
      </c>
      <c r="G93" s="517"/>
      <c r="H93" s="523" t="s">
        <v>75</v>
      </c>
      <c r="I93" s="525">
        <v>0.01</v>
      </c>
      <c r="J93" s="516" t="s">
        <v>102</v>
      </c>
      <c r="K93" s="517" t="s">
        <v>324</v>
      </c>
      <c r="L93" s="273" t="s">
        <v>49</v>
      </c>
      <c r="M93" s="273" t="s">
        <v>325</v>
      </c>
      <c r="N93" s="273" t="s">
        <v>326</v>
      </c>
      <c r="O93" s="273" t="s">
        <v>327</v>
      </c>
      <c r="P93" s="273" t="s">
        <v>328</v>
      </c>
      <c r="Q93" s="273" t="s">
        <v>329</v>
      </c>
      <c r="R93" s="575" t="s">
        <v>330</v>
      </c>
      <c r="S93" s="274"/>
      <c r="T93" s="304">
        <v>0</v>
      </c>
      <c r="U93" s="519">
        <f t="shared" ref="U93" si="2">SUM(T93:T95)/3</f>
        <v>0</v>
      </c>
      <c r="V93" s="520">
        <f>U93*I93</f>
        <v>0</v>
      </c>
      <c r="W93" s="84"/>
      <c r="X93" s="84"/>
      <c r="Y93" s="84"/>
      <c r="Z93" s="84"/>
      <c r="AA93" s="84"/>
      <c r="AB93" s="84"/>
      <c r="AC93" s="84"/>
      <c r="AD93" s="84"/>
      <c r="AE93" s="84"/>
      <c r="AF93" s="84"/>
      <c r="AG93" s="89"/>
    </row>
    <row r="94" spans="1:33" ht="102.95" customHeight="1">
      <c r="A94" s="92"/>
      <c r="B94" s="532"/>
      <c r="C94" s="269"/>
      <c r="D94" s="292"/>
      <c r="E94" s="293"/>
      <c r="F94" s="522"/>
      <c r="G94" s="517"/>
      <c r="H94" s="524"/>
      <c r="I94" s="525"/>
      <c r="J94" s="516"/>
      <c r="K94" s="517"/>
      <c r="L94" s="273" t="s">
        <v>56</v>
      </c>
      <c r="M94" s="273" t="s">
        <v>86</v>
      </c>
      <c r="N94" s="273" t="s">
        <v>130</v>
      </c>
      <c r="O94" s="273" t="s">
        <v>131</v>
      </c>
      <c r="P94" s="273" t="s">
        <v>132</v>
      </c>
      <c r="Q94" s="273" t="s">
        <v>133</v>
      </c>
      <c r="R94" s="575"/>
      <c r="S94" s="274"/>
      <c r="T94" s="304">
        <v>0</v>
      </c>
      <c r="U94" s="519"/>
      <c r="V94" s="521"/>
      <c r="W94" s="84"/>
      <c r="X94" s="84"/>
      <c r="Y94" s="84"/>
      <c r="Z94" s="84"/>
      <c r="AA94" s="84"/>
      <c r="AB94" s="84"/>
      <c r="AC94" s="84"/>
      <c r="AD94" s="84"/>
      <c r="AE94" s="84"/>
      <c r="AF94" s="84"/>
      <c r="AG94" s="89"/>
    </row>
    <row r="95" spans="1:33" ht="81.95" customHeight="1" thickBot="1">
      <c r="A95" s="92"/>
      <c r="B95" s="545"/>
      <c r="C95" s="278"/>
      <c r="D95" s="307"/>
      <c r="E95" s="308"/>
      <c r="F95" s="549"/>
      <c r="G95" s="526"/>
      <c r="H95" s="550"/>
      <c r="I95" s="551"/>
      <c r="J95" s="553"/>
      <c r="K95" s="526"/>
      <c r="L95" s="309" t="s">
        <v>63</v>
      </c>
      <c r="M95" s="309" t="s">
        <v>116</v>
      </c>
      <c r="N95" s="309" t="s">
        <v>117</v>
      </c>
      <c r="O95" s="309" t="s">
        <v>118</v>
      </c>
      <c r="P95" s="309" t="s">
        <v>119</v>
      </c>
      <c r="Q95" s="309" t="s">
        <v>120</v>
      </c>
      <c r="R95" s="960"/>
      <c r="S95" s="315"/>
      <c r="T95" s="316">
        <v>0</v>
      </c>
      <c r="U95" s="527"/>
      <c r="V95" s="528"/>
      <c r="W95" s="84"/>
      <c r="X95" s="84"/>
      <c r="Y95" s="84"/>
      <c r="Z95" s="84"/>
      <c r="AA95" s="84"/>
      <c r="AB95" s="84"/>
      <c r="AC95" s="84"/>
      <c r="AD95" s="84"/>
      <c r="AE95" s="84"/>
      <c r="AF95" s="84"/>
      <c r="AG95" s="89"/>
    </row>
    <row r="96" spans="1:33" ht="158.44999999999999" customHeight="1">
      <c r="A96" s="92"/>
      <c r="B96" s="544" t="s">
        <v>150</v>
      </c>
      <c r="C96" s="269" t="s">
        <v>71</v>
      </c>
      <c r="D96" s="292" t="s">
        <v>110</v>
      </c>
      <c r="E96" s="293" t="s">
        <v>100</v>
      </c>
      <c r="F96" s="554" t="s">
        <v>331</v>
      </c>
      <c r="G96" s="555"/>
      <c r="H96" s="789" t="s">
        <v>75</v>
      </c>
      <c r="I96" s="612">
        <v>0.02</v>
      </c>
      <c r="J96" s="541" t="s">
        <v>102</v>
      </c>
      <c r="K96" s="555" t="s">
        <v>332</v>
      </c>
      <c r="L96" s="275" t="s">
        <v>49</v>
      </c>
      <c r="M96" s="275" t="s">
        <v>333</v>
      </c>
      <c r="N96" s="275" t="s">
        <v>334</v>
      </c>
      <c r="O96" s="275" t="s">
        <v>335</v>
      </c>
      <c r="P96" s="275" t="s">
        <v>336</v>
      </c>
      <c r="Q96" s="275" t="s">
        <v>337</v>
      </c>
      <c r="R96" s="606" t="s">
        <v>338</v>
      </c>
      <c r="S96" s="317"/>
      <c r="T96" s="318">
        <v>0</v>
      </c>
      <c r="U96" s="787">
        <f t="shared" ref="U96" si="3">SUM(T96:T98)/3</f>
        <v>0</v>
      </c>
      <c r="V96" s="788">
        <f>U96*I96</f>
        <v>0</v>
      </c>
      <c r="W96" s="84"/>
      <c r="X96" s="84"/>
      <c r="Y96" s="84"/>
      <c r="Z96" s="84"/>
      <c r="AA96" s="84"/>
      <c r="AB96" s="84"/>
      <c r="AC96" s="84"/>
      <c r="AD96" s="84"/>
      <c r="AE96" s="84"/>
      <c r="AF96" s="84"/>
      <c r="AG96" s="89"/>
    </row>
    <row r="97" spans="1:33" ht="98.1" customHeight="1">
      <c r="A97" s="92"/>
      <c r="B97" s="532"/>
      <c r="C97" s="269" t="s">
        <v>83</v>
      </c>
      <c r="D97" s="292"/>
      <c r="E97" s="293"/>
      <c r="F97" s="522"/>
      <c r="G97" s="517"/>
      <c r="H97" s="524"/>
      <c r="I97" s="525"/>
      <c r="J97" s="542"/>
      <c r="K97" s="517"/>
      <c r="L97" s="273" t="s">
        <v>56</v>
      </c>
      <c r="M97" s="273" t="s">
        <v>86</v>
      </c>
      <c r="N97" s="273" t="s">
        <v>130</v>
      </c>
      <c r="O97" s="273" t="s">
        <v>131</v>
      </c>
      <c r="P97" s="273" t="s">
        <v>132</v>
      </c>
      <c r="Q97" s="273" t="s">
        <v>133</v>
      </c>
      <c r="R97" s="575"/>
      <c r="S97" s="274"/>
      <c r="T97" s="304">
        <v>0</v>
      </c>
      <c r="U97" s="519"/>
      <c r="V97" s="521"/>
      <c r="W97" s="84"/>
      <c r="X97" s="84"/>
      <c r="Y97" s="84"/>
      <c r="Z97" s="84"/>
      <c r="AA97" s="84"/>
      <c r="AB97" s="84"/>
      <c r="AC97" s="84"/>
      <c r="AD97" s="84"/>
      <c r="AE97" s="84"/>
      <c r="AF97" s="84"/>
      <c r="AG97" s="89"/>
    </row>
    <row r="98" spans="1:33" ht="83.1" customHeight="1">
      <c r="A98" s="92"/>
      <c r="B98" s="532"/>
      <c r="C98" s="269" t="s">
        <v>98</v>
      </c>
      <c r="D98" s="292"/>
      <c r="E98" s="293"/>
      <c r="F98" s="522"/>
      <c r="G98" s="517"/>
      <c r="H98" s="524"/>
      <c r="I98" s="525"/>
      <c r="J98" s="542"/>
      <c r="K98" s="517"/>
      <c r="L98" s="273" t="s">
        <v>63</v>
      </c>
      <c r="M98" s="273" t="s">
        <v>116</v>
      </c>
      <c r="N98" s="273" t="s">
        <v>339</v>
      </c>
      <c r="O98" s="273" t="s">
        <v>340</v>
      </c>
      <c r="P98" s="273" t="s">
        <v>341</v>
      </c>
      <c r="Q98" s="273" t="s">
        <v>342</v>
      </c>
      <c r="R98" s="575"/>
      <c r="S98" s="274"/>
      <c r="T98" s="304">
        <v>0</v>
      </c>
      <c r="U98" s="519"/>
      <c r="V98" s="521"/>
      <c r="W98" s="84"/>
      <c r="X98" s="84"/>
      <c r="Y98" s="84"/>
      <c r="Z98" s="84"/>
      <c r="AA98" s="84"/>
      <c r="AB98" s="84"/>
      <c r="AC98" s="84"/>
      <c r="AD98" s="84"/>
      <c r="AE98" s="84"/>
      <c r="AF98" s="84"/>
      <c r="AG98" s="89"/>
    </row>
    <row r="99" spans="1:33" ht="176.25" customHeight="1">
      <c r="A99" s="92"/>
      <c r="B99" s="532"/>
      <c r="C99" s="269" t="s">
        <v>71</v>
      </c>
      <c r="D99" s="292" t="s">
        <v>110</v>
      </c>
      <c r="E99" s="293" t="s">
        <v>100</v>
      </c>
      <c r="F99" s="522" t="s">
        <v>343</v>
      </c>
      <c r="G99" s="517"/>
      <c r="H99" s="523" t="s">
        <v>75</v>
      </c>
      <c r="I99" s="525">
        <v>0.02</v>
      </c>
      <c r="J99" s="516" t="s">
        <v>152</v>
      </c>
      <c r="K99" s="517" t="s">
        <v>344</v>
      </c>
      <c r="L99" s="273" t="s">
        <v>49</v>
      </c>
      <c r="M99" s="275" t="s">
        <v>345</v>
      </c>
      <c r="N99" s="275" t="s">
        <v>346</v>
      </c>
      <c r="O99" s="275" t="s">
        <v>347</v>
      </c>
      <c r="P99" s="275" t="s">
        <v>348</v>
      </c>
      <c r="Q99" s="275" t="s">
        <v>349</v>
      </c>
      <c r="R99" s="575" t="s">
        <v>350</v>
      </c>
      <c r="S99" s="274"/>
      <c r="T99" s="304">
        <v>0</v>
      </c>
      <c r="U99" s="519">
        <f t="shared" ref="U99" si="4">SUM(T99:T101)/3</f>
        <v>0</v>
      </c>
      <c r="V99" s="520">
        <f>U99*I99</f>
        <v>0</v>
      </c>
      <c r="W99" s="84"/>
      <c r="X99" s="84"/>
      <c r="Y99" s="84"/>
      <c r="Z99" s="84"/>
      <c r="AA99" s="84"/>
      <c r="AB99" s="84"/>
      <c r="AC99" s="84"/>
      <c r="AD99" s="84"/>
      <c r="AE99" s="84"/>
      <c r="AF99" s="84"/>
      <c r="AG99" s="89"/>
    </row>
    <row r="100" spans="1:33" ht="109.5" customHeight="1">
      <c r="A100" s="92"/>
      <c r="B100" s="532"/>
      <c r="C100" s="269" t="s">
        <v>83</v>
      </c>
      <c r="D100" s="292"/>
      <c r="E100" s="293"/>
      <c r="F100" s="522"/>
      <c r="G100" s="517"/>
      <c r="H100" s="524"/>
      <c r="I100" s="525"/>
      <c r="J100" s="516"/>
      <c r="K100" s="517"/>
      <c r="L100" s="273" t="s">
        <v>56</v>
      </c>
      <c r="M100" s="273" t="s">
        <v>86</v>
      </c>
      <c r="N100" s="273" t="s">
        <v>130</v>
      </c>
      <c r="O100" s="273" t="s">
        <v>131</v>
      </c>
      <c r="P100" s="273" t="s">
        <v>132</v>
      </c>
      <c r="Q100" s="273" t="s">
        <v>133</v>
      </c>
      <c r="R100" s="575"/>
      <c r="S100" s="274"/>
      <c r="T100" s="304">
        <v>0</v>
      </c>
      <c r="U100" s="519"/>
      <c r="V100" s="521"/>
      <c r="W100" s="84"/>
      <c r="X100" s="84"/>
      <c r="Y100" s="84"/>
      <c r="Z100" s="84"/>
      <c r="AA100" s="84"/>
      <c r="AB100" s="84"/>
      <c r="AC100" s="84"/>
      <c r="AD100" s="84"/>
      <c r="AE100" s="84"/>
      <c r="AF100" s="84"/>
      <c r="AG100" s="89"/>
    </row>
    <row r="101" spans="1:33" ht="90.6" customHeight="1">
      <c r="A101" s="92"/>
      <c r="B101" s="532"/>
      <c r="C101" s="269"/>
      <c r="D101" s="292"/>
      <c r="E101" s="293"/>
      <c r="F101" s="522"/>
      <c r="G101" s="517"/>
      <c r="H101" s="524"/>
      <c r="I101" s="525"/>
      <c r="J101" s="516"/>
      <c r="K101" s="517"/>
      <c r="L101" s="273" t="s">
        <v>63</v>
      </c>
      <c r="M101" s="273" t="s">
        <v>116</v>
      </c>
      <c r="N101" s="273" t="s">
        <v>339</v>
      </c>
      <c r="O101" s="273" t="s">
        <v>340</v>
      </c>
      <c r="P101" s="273" t="s">
        <v>341</v>
      </c>
      <c r="Q101" s="273" t="s">
        <v>342</v>
      </c>
      <c r="R101" s="575"/>
      <c r="S101" s="274"/>
      <c r="T101" s="304">
        <v>0</v>
      </c>
      <c r="U101" s="519"/>
      <c r="V101" s="521"/>
      <c r="W101" s="84"/>
      <c r="X101" s="84"/>
      <c r="Y101" s="84"/>
      <c r="Z101" s="84"/>
      <c r="AA101" s="84"/>
      <c r="AB101" s="84"/>
      <c r="AC101" s="84"/>
      <c r="AD101" s="84"/>
      <c r="AE101" s="84"/>
      <c r="AF101" s="84"/>
      <c r="AG101" s="89"/>
    </row>
    <row r="102" spans="1:33" ht="141.94999999999999" customHeight="1">
      <c r="A102" s="92"/>
      <c r="B102" s="532"/>
      <c r="C102" s="269" t="s">
        <v>44</v>
      </c>
      <c r="D102" s="292" t="s">
        <v>110</v>
      </c>
      <c r="E102" s="293" t="s">
        <v>100</v>
      </c>
      <c r="F102" s="522" t="s">
        <v>351</v>
      </c>
      <c r="G102" s="517"/>
      <c r="H102" s="523" t="s">
        <v>75</v>
      </c>
      <c r="I102" s="525">
        <v>0.02</v>
      </c>
      <c r="J102" s="516" t="s">
        <v>102</v>
      </c>
      <c r="K102" s="517" t="s">
        <v>352</v>
      </c>
      <c r="L102" s="273" t="s">
        <v>49</v>
      </c>
      <c r="M102" s="275" t="s">
        <v>353</v>
      </c>
      <c r="N102" s="275" t="s">
        <v>354</v>
      </c>
      <c r="O102" s="275" t="s">
        <v>355</v>
      </c>
      <c r="P102" s="275" t="s">
        <v>356</v>
      </c>
      <c r="Q102" s="275" t="s">
        <v>357</v>
      </c>
      <c r="R102" s="575" t="s">
        <v>358</v>
      </c>
      <c r="S102" s="274"/>
      <c r="T102" s="304">
        <v>0</v>
      </c>
      <c r="U102" s="519">
        <f t="shared" ref="U102" si="5">SUM(T102:T104)/3</f>
        <v>0</v>
      </c>
      <c r="V102" s="520">
        <f>U102*I102</f>
        <v>0</v>
      </c>
      <c r="W102" s="84"/>
      <c r="X102" s="84"/>
      <c r="Y102" s="84"/>
      <c r="Z102" s="84"/>
      <c r="AA102" s="84"/>
      <c r="AB102" s="84"/>
      <c r="AC102" s="84"/>
      <c r="AD102" s="84"/>
      <c r="AE102" s="84"/>
      <c r="AF102" s="84"/>
      <c r="AG102" s="89"/>
    </row>
    <row r="103" spans="1:33" ht="126">
      <c r="A103" s="92"/>
      <c r="B103" s="532"/>
      <c r="C103" s="269"/>
      <c r="D103" s="292"/>
      <c r="E103" s="293" t="s">
        <v>92</v>
      </c>
      <c r="F103" s="522"/>
      <c r="G103" s="517"/>
      <c r="H103" s="524"/>
      <c r="I103" s="525"/>
      <c r="J103" s="516"/>
      <c r="K103" s="517"/>
      <c r="L103" s="273" t="s">
        <v>56</v>
      </c>
      <c r="M103" s="273" t="s">
        <v>86</v>
      </c>
      <c r="N103" s="273" t="s">
        <v>130</v>
      </c>
      <c r="O103" s="273" t="s">
        <v>131</v>
      </c>
      <c r="P103" s="273" t="s">
        <v>132</v>
      </c>
      <c r="Q103" s="273" t="s">
        <v>133</v>
      </c>
      <c r="R103" s="575"/>
      <c r="S103" s="274"/>
      <c r="T103" s="304">
        <v>0</v>
      </c>
      <c r="U103" s="519"/>
      <c r="V103" s="521"/>
      <c r="W103" s="84"/>
      <c r="X103" s="84"/>
      <c r="Y103" s="84"/>
      <c r="Z103" s="84"/>
      <c r="AA103" s="84"/>
      <c r="AB103" s="84"/>
      <c r="AC103" s="84"/>
      <c r="AD103" s="84"/>
      <c r="AE103" s="84"/>
      <c r="AF103" s="84"/>
      <c r="AG103" s="89"/>
    </row>
    <row r="104" spans="1:33" ht="90.95" customHeight="1">
      <c r="A104" s="92"/>
      <c r="B104" s="532"/>
      <c r="C104" s="269"/>
      <c r="D104" s="292"/>
      <c r="E104" s="293" t="s">
        <v>85</v>
      </c>
      <c r="F104" s="535"/>
      <c r="G104" s="518"/>
      <c r="H104" s="524"/>
      <c r="I104" s="525"/>
      <c r="J104" s="516"/>
      <c r="K104" s="518"/>
      <c r="L104" s="273" t="s">
        <v>63</v>
      </c>
      <c r="M104" s="273" t="s">
        <v>116</v>
      </c>
      <c r="N104" s="273" t="s">
        <v>339</v>
      </c>
      <c r="O104" s="273" t="s">
        <v>340</v>
      </c>
      <c r="P104" s="273" t="s">
        <v>341</v>
      </c>
      <c r="Q104" s="273" t="s">
        <v>342</v>
      </c>
      <c r="R104" s="575"/>
      <c r="S104" s="274"/>
      <c r="T104" s="304">
        <v>0</v>
      </c>
      <c r="U104" s="519"/>
      <c r="V104" s="521"/>
      <c r="W104" s="84"/>
      <c r="X104" s="84"/>
      <c r="Y104" s="84"/>
      <c r="Z104" s="84"/>
      <c r="AA104" s="84"/>
      <c r="AB104" s="84"/>
      <c r="AC104" s="84"/>
      <c r="AD104" s="84"/>
      <c r="AE104" s="84"/>
      <c r="AF104" s="84"/>
      <c r="AG104" s="89"/>
    </row>
    <row r="105" spans="1:33" ht="138.6" customHeight="1">
      <c r="A105" s="92"/>
      <c r="B105" s="532"/>
      <c r="C105" s="269" t="s">
        <v>98</v>
      </c>
      <c r="D105" s="292" t="s">
        <v>110</v>
      </c>
      <c r="E105" s="293" t="s">
        <v>100</v>
      </c>
      <c r="F105" s="522" t="s">
        <v>359</v>
      </c>
      <c r="G105" s="517"/>
      <c r="H105" s="626" t="s">
        <v>75</v>
      </c>
      <c r="I105" s="629">
        <v>0.02</v>
      </c>
      <c r="J105" s="516" t="s">
        <v>152</v>
      </c>
      <c r="K105" s="522" t="s">
        <v>360</v>
      </c>
      <c r="L105" s="272" t="s">
        <v>49</v>
      </c>
      <c r="M105" s="275" t="s">
        <v>361</v>
      </c>
      <c r="N105" s="275" t="s">
        <v>362</v>
      </c>
      <c r="O105" s="275" t="s">
        <v>363</v>
      </c>
      <c r="P105" s="275" t="s">
        <v>364</v>
      </c>
      <c r="Q105" s="275" t="s">
        <v>365</v>
      </c>
      <c r="R105" s="575" t="s">
        <v>366</v>
      </c>
      <c r="S105" s="274"/>
      <c r="T105" s="304">
        <v>0</v>
      </c>
      <c r="U105" s="519">
        <f t="shared" ref="U105" si="6">SUM(T105:T107)/3</f>
        <v>0</v>
      </c>
      <c r="V105" s="520">
        <f>U105*I105</f>
        <v>0</v>
      </c>
      <c r="W105" s="84"/>
      <c r="X105" s="84"/>
      <c r="Y105" s="84"/>
      <c r="Z105" s="84"/>
      <c r="AA105" s="84"/>
      <c r="AB105" s="84"/>
      <c r="AC105" s="84"/>
      <c r="AD105" s="84"/>
      <c r="AE105" s="84"/>
      <c r="AF105" s="84"/>
      <c r="AG105" s="89"/>
    </row>
    <row r="106" spans="1:33" ht="101.1" customHeight="1">
      <c r="A106" s="92"/>
      <c r="B106" s="532"/>
      <c r="C106" s="269"/>
      <c r="D106" s="292"/>
      <c r="E106" s="293"/>
      <c r="F106" s="522"/>
      <c r="G106" s="517"/>
      <c r="H106" s="627"/>
      <c r="I106" s="629"/>
      <c r="J106" s="516"/>
      <c r="K106" s="522"/>
      <c r="L106" s="272" t="s">
        <v>56</v>
      </c>
      <c r="M106" s="273" t="s">
        <v>86</v>
      </c>
      <c r="N106" s="273" t="s">
        <v>130</v>
      </c>
      <c r="O106" s="273" t="s">
        <v>131</v>
      </c>
      <c r="P106" s="273" t="s">
        <v>132</v>
      </c>
      <c r="Q106" s="273" t="s">
        <v>133</v>
      </c>
      <c r="R106" s="575"/>
      <c r="S106" s="274"/>
      <c r="T106" s="304">
        <v>0</v>
      </c>
      <c r="U106" s="519"/>
      <c r="V106" s="521"/>
      <c r="W106" s="84"/>
      <c r="X106" s="84"/>
      <c r="Y106" s="84"/>
      <c r="Z106" s="84"/>
      <c r="AA106" s="84"/>
      <c r="AB106" s="84"/>
      <c r="AC106" s="84"/>
      <c r="AD106" s="84"/>
      <c r="AE106" s="84"/>
      <c r="AF106" s="84"/>
      <c r="AG106" s="89"/>
    </row>
    <row r="107" spans="1:33" ht="84.95" customHeight="1">
      <c r="A107" s="92"/>
      <c r="B107" s="532"/>
      <c r="C107" s="269"/>
      <c r="D107" s="292"/>
      <c r="E107" s="293"/>
      <c r="F107" s="522"/>
      <c r="G107" s="517"/>
      <c r="H107" s="627"/>
      <c r="I107" s="629"/>
      <c r="J107" s="516"/>
      <c r="K107" s="522"/>
      <c r="L107" s="272" t="s">
        <v>63</v>
      </c>
      <c r="M107" s="273" t="s">
        <v>116</v>
      </c>
      <c r="N107" s="273" t="s">
        <v>339</v>
      </c>
      <c r="O107" s="273" t="s">
        <v>340</v>
      </c>
      <c r="P107" s="273" t="s">
        <v>341</v>
      </c>
      <c r="Q107" s="273" t="s">
        <v>342</v>
      </c>
      <c r="R107" s="575"/>
      <c r="S107" s="274"/>
      <c r="T107" s="304">
        <v>0</v>
      </c>
      <c r="U107" s="519"/>
      <c r="V107" s="521"/>
      <c r="W107" s="84"/>
      <c r="X107" s="84"/>
      <c r="Y107" s="84"/>
      <c r="Z107" s="84"/>
      <c r="AA107" s="84"/>
      <c r="AB107" s="84"/>
      <c r="AC107" s="84"/>
      <c r="AD107" s="84"/>
      <c r="AE107" s="84"/>
      <c r="AF107" s="84"/>
      <c r="AG107" s="89"/>
    </row>
    <row r="108" spans="1:33" ht="112.5" customHeight="1">
      <c r="A108" s="92"/>
      <c r="B108" s="532"/>
      <c r="C108" s="269" t="s">
        <v>44</v>
      </c>
      <c r="D108" s="292" t="s">
        <v>110</v>
      </c>
      <c r="E108" s="293" t="s">
        <v>100</v>
      </c>
      <c r="F108" s="554" t="s">
        <v>367</v>
      </c>
      <c r="G108" s="555"/>
      <c r="H108" s="523" t="s">
        <v>75</v>
      </c>
      <c r="I108" s="525">
        <v>0.02</v>
      </c>
      <c r="J108" s="781" t="s">
        <v>102</v>
      </c>
      <c r="K108" s="555" t="s">
        <v>368</v>
      </c>
      <c r="L108" s="273" t="s">
        <v>49</v>
      </c>
      <c r="M108" s="275" t="s">
        <v>369</v>
      </c>
      <c r="N108" s="275" t="s">
        <v>370</v>
      </c>
      <c r="O108" s="275" t="s">
        <v>371</v>
      </c>
      <c r="P108" s="275" t="s">
        <v>372</v>
      </c>
      <c r="Q108" s="275" t="s">
        <v>373</v>
      </c>
      <c r="R108" s="575" t="s">
        <v>374</v>
      </c>
      <c r="S108" s="273"/>
      <c r="T108" s="257">
        <v>0</v>
      </c>
      <c r="U108" s="566">
        <f>SUM(T108:T110)/3</f>
        <v>0</v>
      </c>
      <c r="V108" s="784">
        <f>U108*I108</f>
        <v>0</v>
      </c>
      <c r="W108" s="84"/>
      <c r="X108" s="84"/>
      <c r="Y108" s="84"/>
      <c r="Z108" s="84"/>
      <c r="AA108" s="84"/>
      <c r="AB108" s="84"/>
      <c r="AC108" s="84"/>
      <c r="AD108" s="84"/>
      <c r="AE108" s="84"/>
      <c r="AF108" s="84"/>
      <c r="AG108" s="89"/>
    </row>
    <row r="109" spans="1:33" ht="104.1" customHeight="1">
      <c r="A109" s="92"/>
      <c r="B109" s="532"/>
      <c r="C109" s="269"/>
      <c r="D109" s="292"/>
      <c r="E109" s="293"/>
      <c r="F109" s="522"/>
      <c r="G109" s="517"/>
      <c r="H109" s="524"/>
      <c r="I109" s="525"/>
      <c r="J109" s="781"/>
      <c r="K109" s="517"/>
      <c r="L109" s="273" t="s">
        <v>56</v>
      </c>
      <c r="M109" s="273" t="s">
        <v>86</v>
      </c>
      <c r="N109" s="273" t="s">
        <v>130</v>
      </c>
      <c r="O109" s="273" t="s">
        <v>131</v>
      </c>
      <c r="P109" s="273" t="s">
        <v>132</v>
      </c>
      <c r="Q109" s="273" t="s">
        <v>133</v>
      </c>
      <c r="R109" s="575"/>
      <c r="S109" s="273"/>
      <c r="T109" s="251">
        <v>0</v>
      </c>
      <c r="U109" s="566"/>
      <c r="V109" s="785"/>
      <c r="W109" s="84"/>
      <c r="X109" s="84"/>
      <c r="Y109" s="84"/>
      <c r="Z109" s="84"/>
      <c r="AA109" s="84"/>
      <c r="AB109" s="84"/>
      <c r="AC109" s="84"/>
      <c r="AD109" s="84"/>
      <c r="AE109" s="84"/>
      <c r="AF109" s="84"/>
      <c r="AG109" s="89"/>
    </row>
    <row r="110" spans="1:33" ht="82.5" customHeight="1" thickBot="1">
      <c r="A110" s="92"/>
      <c r="B110" s="545"/>
      <c r="C110" s="278"/>
      <c r="D110" s="307"/>
      <c r="E110" s="308"/>
      <c r="F110" s="549"/>
      <c r="G110" s="526"/>
      <c r="H110" s="550"/>
      <c r="I110" s="551"/>
      <c r="J110" s="782"/>
      <c r="K110" s="526"/>
      <c r="L110" s="282" t="s">
        <v>63</v>
      </c>
      <c r="M110" s="282" t="s">
        <v>116</v>
      </c>
      <c r="N110" s="282" t="s">
        <v>339</v>
      </c>
      <c r="O110" s="282" t="s">
        <v>340</v>
      </c>
      <c r="P110" s="282" t="s">
        <v>341</v>
      </c>
      <c r="Q110" s="282" t="s">
        <v>342</v>
      </c>
      <c r="R110" s="958"/>
      <c r="S110" s="282"/>
      <c r="T110" s="284">
        <v>0</v>
      </c>
      <c r="U110" s="783"/>
      <c r="V110" s="786"/>
      <c r="W110" s="84"/>
      <c r="X110" s="84"/>
      <c r="Y110" s="84"/>
      <c r="Z110" s="84"/>
      <c r="AA110" s="84"/>
      <c r="AB110" s="84"/>
      <c r="AC110" s="84"/>
      <c r="AD110" s="84"/>
      <c r="AE110" s="84"/>
      <c r="AF110" s="84"/>
      <c r="AG110" s="89"/>
    </row>
    <row r="111" spans="1:33" ht="15.6" hidden="1" customHeight="1">
      <c r="A111" s="84"/>
      <c r="B111" s="652"/>
      <c r="C111" s="319"/>
      <c r="D111" s="319"/>
      <c r="E111" s="650"/>
      <c r="F111" s="772"/>
      <c r="G111" s="772"/>
      <c r="H111" s="773"/>
      <c r="I111" s="763" t="e">
        <f>#REF!</f>
        <v>#REF!</v>
      </c>
      <c r="J111" s="774"/>
      <c r="K111" s="773"/>
      <c r="L111" s="321"/>
      <c r="M111" s="275"/>
      <c r="N111" s="320"/>
      <c r="O111" s="320"/>
      <c r="P111" s="320"/>
      <c r="Q111" s="320"/>
      <c r="R111" s="440"/>
      <c r="S111" s="290"/>
      <c r="T111" s="291"/>
      <c r="U111" s="650"/>
      <c r="V111" s="758"/>
      <c r="W111" s="84"/>
      <c r="X111" s="84"/>
      <c r="Y111" s="84"/>
      <c r="Z111" s="84"/>
      <c r="AA111" s="84"/>
      <c r="AB111" s="84"/>
      <c r="AC111" s="84"/>
      <c r="AD111" s="84"/>
      <c r="AE111" s="84"/>
      <c r="AF111" s="84"/>
      <c r="AG111" s="89"/>
    </row>
    <row r="112" spans="1:33" ht="15.6" hidden="1" customHeight="1">
      <c r="A112" s="84"/>
      <c r="B112" s="652"/>
      <c r="C112" s="319"/>
      <c r="D112" s="319"/>
      <c r="E112" s="650"/>
      <c r="F112" s="760"/>
      <c r="G112" s="760"/>
      <c r="H112" s="761"/>
      <c r="I112" s="763"/>
      <c r="J112" s="774"/>
      <c r="K112" s="761"/>
      <c r="L112" s="323"/>
      <c r="M112" s="273"/>
      <c r="N112" s="273"/>
      <c r="O112" s="273"/>
      <c r="P112" s="273"/>
      <c r="Q112" s="273"/>
      <c r="R112" s="441"/>
      <c r="S112" s="272"/>
      <c r="T112" s="324"/>
      <c r="U112" s="650"/>
      <c r="V112" s="759"/>
      <c r="W112" s="84"/>
      <c r="X112" s="84"/>
      <c r="Y112" s="84"/>
      <c r="Z112" s="84"/>
      <c r="AA112" s="84"/>
      <c r="AB112" s="84"/>
      <c r="AC112" s="84"/>
      <c r="AD112" s="84"/>
      <c r="AE112" s="84"/>
      <c r="AF112" s="84"/>
      <c r="AG112" s="89"/>
    </row>
    <row r="113" spans="1:33" ht="15.6" hidden="1" customHeight="1" thickBot="1">
      <c r="A113" s="84"/>
      <c r="B113" s="652"/>
      <c r="C113" s="319"/>
      <c r="D113" s="319"/>
      <c r="E113" s="650"/>
      <c r="F113" s="760"/>
      <c r="G113" s="760"/>
      <c r="H113" s="761"/>
      <c r="I113" s="764"/>
      <c r="J113" s="775"/>
      <c r="K113" s="761"/>
      <c r="L113" s="323"/>
      <c r="M113" s="322"/>
      <c r="N113" s="322"/>
      <c r="O113" s="322"/>
      <c r="P113" s="322"/>
      <c r="Q113" s="322"/>
      <c r="R113" s="441"/>
      <c r="S113" s="272"/>
      <c r="T113" s="324"/>
      <c r="U113" s="776"/>
      <c r="V113" s="759"/>
      <c r="W113" s="84"/>
      <c r="X113" s="84"/>
      <c r="Y113" s="84"/>
      <c r="Z113" s="84"/>
      <c r="AA113" s="84"/>
      <c r="AB113" s="84"/>
      <c r="AC113" s="84"/>
      <c r="AD113" s="84"/>
      <c r="AE113" s="84"/>
      <c r="AF113" s="84"/>
      <c r="AG113" s="89"/>
    </row>
    <row r="114" spans="1:33" ht="15.6" hidden="1" customHeight="1">
      <c r="A114" s="84"/>
      <c r="B114" s="652"/>
      <c r="C114" s="319"/>
      <c r="D114" s="319"/>
      <c r="E114" s="650"/>
      <c r="F114" s="760"/>
      <c r="G114" s="760"/>
      <c r="H114" s="761"/>
      <c r="I114" s="762" t="e">
        <f>#REF!</f>
        <v>#REF!</v>
      </c>
      <c r="J114" s="765"/>
      <c r="K114" s="761"/>
      <c r="L114" s="323"/>
      <c r="M114" s="273"/>
      <c r="N114" s="322"/>
      <c r="O114" s="322"/>
      <c r="P114" s="322"/>
      <c r="Q114" s="322"/>
      <c r="R114" s="441"/>
      <c r="S114" s="272"/>
      <c r="T114" s="324"/>
      <c r="U114" s="768"/>
      <c r="V114" s="770"/>
      <c r="W114" s="84"/>
      <c r="X114" s="84"/>
      <c r="Y114" s="84"/>
      <c r="Z114" s="84"/>
      <c r="AA114" s="84"/>
      <c r="AB114" s="84"/>
      <c r="AC114" s="84"/>
      <c r="AD114" s="84"/>
      <c r="AE114" s="84"/>
      <c r="AF114" s="84"/>
      <c r="AG114" s="89"/>
    </row>
    <row r="115" spans="1:33" ht="15.6" hidden="1" customHeight="1">
      <c r="A115" s="84"/>
      <c r="B115" s="652"/>
      <c r="C115" s="319"/>
      <c r="D115" s="319"/>
      <c r="E115" s="650"/>
      <c r="F115" s="760"/>
      <c r="G115" s="760"/>
      <c r="H115" s="761"/>
      <c r="I115" s="763"/>
      <c r="J115" s="766"/>
      <c r="K115" s="761"/>
      <c r="L115" s="323"/>
      <c r="M115" s="273"/>
      <c r="N115" s="273"/>
      <c r="O115" s="273"/>
      <c r="P115" s="273"/>
      <c r="Q115" s="273"/>
      <c r="R115" s="441"/>
      <c r="S115" s="272"/>
      <c r="T115" s="324"/>
      <c r="U115" s="769"/>
      <c r="V115" s="759"/>
      <c r="W115" s="84"/>
      <c r="X115" s="84"/>
      <c r="Y115" s="84"/>
      <c r="Z115" s="84"/>
      <c r="AA115" s="84"/>
      <c r="AB115" s="84"/>
      <c r="AC115" s="84"/>
      <c r="AD115" s="84"/>
      <c r="AE115" s="84"/>
      <c r="AF115" s="84"/>
      <c r="AG115" s="89"/>
    </row>
    <row r="116" spans="1:33" ht="15.6" hidden="1" customHeight="1" thickBot="1">
      <c r="A116" s="84"/>
      <c r="B116" s="652"/>
      <c r="C116" s="319"/>
      <c r="D116" s="319"/>
      <c r="E116" s="650"/>
      <c r="F116" s="760"/>
      <c r="G116" s="760"/>
      <c r="H116" s="761"/>
      <c r="I116" s="764"/>
      <c r="J116" s="767"/>
      <c r="K116" s="761"/>
      <c r="L116" s="323"/>
      <c r="M116" s="322"/>
      <c r="N116" s="322"/>
      <c r="O116" s="322"/>
      <c r="P116" s="322"/>
      <c r="Q116" s="322"/>
      <c r="R116" s="441"/>
      <c r="S116" s="272"/>
      <c r="T116" s="324"/>
      <c r="U116" s="769"/>
      <c r="V116" s="759"/>
      <c r="W116" s="84"/>
      <c r="X116" s="84"/>
      <c r="Y116" s="84"/>
      <c r="Z116" s="84"/>
      <c r="AA116" s="84"/>
      <c r="AB116" s="84"/>
      <c r="AC116" s="84"/>
      <c r="AD116" s="84"/>
      <c r="AE116" s="84"/>
      <c r="AF116" s="84"/>
      <c r="AG116" s="89"/>
    </row>
    <row r="117" spans="1:33" ht="15.6" hidden="1" customHeight="1">
      <c r="A117" s="84"/>
      <c r="B117" s="652"/>
      <c r="C117" s="319"/>
      <c r="D117" s="319"/>
      <c r="E117" s="650"/>
      <c r="F117" s="760"/>
      <c r="G117" s="760"/>
      <c r="H117" s="761"/>
      <c r="I117" s="762" t="e">
        <f>#REF!</f>
        <v>#REF!</v>
      </c>
      <c r="J117" s="765"/>
      <c r="K117" s="761"/>
      <c r="L117" s="323"/>
      <c r="M117" s="273"/>
      <c r="N117" s="322"/>
      <c r="O117" s="322"/>
      <c r="P117" s="322"/>
      <c r="Q117" s="322"/>
      <c r="R117" s="441"/>
      <c r="S117" s="272"/>
      <c r="T117" s="324"/>
      <c r="U117" s="768"/>
      <c r="V117" s="770"/>
      <c r="W117" s="84"/>
      <c r="X117" s="84"/>
      <c r="Y117" s="84"/>
      <c r="Z117" s="84"/>
      <c r="AA117" s="84"/>
      <c r="AB117" s="84"/>
      <c r="AC117" s="84"/>
      <c r="AD117" s="84"/>
      <c r="AE117" s="84"/>
      <c r="AF117" s="84"/>
      <c r="AG117" s="89"/>
    </row>
    <row r="118" spans="1:33" ht="15.6" hidden="1" customHeight="1">
      <c r="A118" s="84"/>
      <c r="B118" s="652"/>
      <c r="C118" s="319"/>
      <c r="D118" s="319"/>
      <c r="E118" s="650"/>
      <c r="F118" s="760"/>
      <c r="G118" s="760"/>
      <c r="H118" s="761"/>
      <c r="I118" s="763"/>
      <c r="J118" s="766"/>
      <c r="K118" s="761"/>
      <c r="L118" s="323"/>
      <c r="M118" s="273"/>
      <c r="N118" s="273"/>
      <c r="O118" s="273"/>
      <c r="P118" s="273"/>
      <c r="Q118" s="273"/>
      <c r="R118" s="441"/>
      <c r="S118" s="272"/>
      <c r="T118" s="324"/>
      <c r="U118" s="769"/>
      <c r="V118" s="759"/>
      <c r="W118" s="84"/>
      <c r="X118" s="84"/>
      <c r="Y118" s="84"/>
      <c r="Z118" s="84"/>
      <c r="AA118" s="84"/>
      <c r="AB118" s="84"/>
      <c r="AC118" s="84"/>
      <c r="AD118" s="84"/>
      <c r="AE118" s="84"/>
      <c r="AF118" s="84"/>
      <c r="AG118" s="89"/>
    </row>
    <row r="119" spans="1:33" ht="15.95" hidden="1" customHeight="1" thickBot="1">
      <c r="A119" s="84"/>
      <c r="B119" s="653"/>
      <c r="C119" s="325"/>
      <c r="D119" s="325"/>
      <c r="E119" s="651"/>
      <c r="F119" s="777"/>
      <c r="G119" s="777"/>
      <c r="H119" s="778"/>
      <c r="I119" s="764"/>
      <c r="J119" s="779"/>
      <c r="K119" s="778"/>
      <c r="L119" s="327"/>
      <c r="M119" s="326"/>
      <c r="N119" s="326"/>
      <c r="O119" s="326"/>
      <c r="P119" s="326"/>
      <c r="Q119" s="326"/>
      <c r="R119" s="442"/>
      <c r="S119" s="281"/>
      <c r="T119" s="328"/>
      <c r="U119" s="780"/>
      <c r="V119" s="771"/>
      <c r="W119" s="84"/>
      <c r="X119" s="84"/>
      <c r="Y119" s="84"/>
      <c r="Z119" s="84"/>
      <c r="AA119" s="84"/>
      <c r="AB119" s="84"/>
      <c r="AC119" s="84"/>
      <c r="AD119" s="84"/>
      <c r="AE119" s="84"/>
      <c r="AF119" s="84"/>
      <c r="AG119" s="89"/>
    </row>
    <row r="120" spans="1:33" ht="36" customHeight="1" thickBot="1">
      <c r="A120" s="84"/>
      <c r="B120" s="729"/>
      <c r="C120" s="729"/>
      <c r="D120" s="729"/>
      <c r="E120" s="730"/>
      <c r="F120" s="730"/>
      <c r="G120" s="730"/>
      <c r="H120" s="730"/>
      <c r="I120" s="730"/>
      <c r="J120" s="730"/>
      <c r="K120" s="730"/>
      <c r="L120" s="730"/>
      <c r="M120" s="730"/>
      <c r="N120" s="730"/>
      <c r="O120" s="730"/>
      <c r="P120" s="730"/>
      <c r="Q120" s="730"/>
      <c r="R120" s="731" t="s">
        <v>375</v>
      </c>
      <c r="S120" s="732"/>
      <c r="T120" s="732"/>
      <c r="U120" s="733"/>
      <c r="V120" s="330">
        <f>SUM(V20:V110)</f>
        <v>0</v>
      </c>
      <c r="W120" s="84"/>
      <c r="X120" s="84"/>
      <c r="Y120" s="84"/>
      <c r="Z120" s="84"/>
      <c r="AA120" s="84"/>
      <c r="AB120" s="84"/>
      <c r="AC120" s="84"/>
      <c r="AD120" s="84"/>
      <c r="AE120" s="84"/>
      <c r="AF120" s="84"/>
      <c r="AG120" s="89"/>
    </row>
    <row r="121" spans="1:33" ht="20.25" customHeight="1">
      <c r="A121" s="84"/>
      <c r="B121" s="329"/>
      <c r="C121" s="329"/>
      <c r="D121" s="329"/>
      <c r="E121" s="331"/>
      <c r="F121" s="331"/>
      <c r="G121" s="331"/>
      <c r="H121" s="331"/>
      <c r="I121" s="332">
        <f>SUM(I20:I110)</f>
        <v>0.60250000000000026</v>
      </c>
      <c r="J121" s="331"/>
      <c r="K121" s="331"/>
      <c r="L121" s="331"/>
      <c r="M121" s="331"/>
      <c r="N121" s="331"/>
      <c r="O121" s="331"/>
      <c r="P121" s="331"/>
      <c r="Q121" s="331"/>
      <c r="R121" s="443"/>
      <c r="S121" s="329"/>
      <c r="T121" s="329"/>
      <c r="U121" s="333"/>
      <c r="V121" s="333"/>
      <c r="W121" s="84"/>
      <c r="X121" s="84"/>
      <c r="Y121" s="84"/>
      <c r="Z121" s="84"/>
      <c r="AA121" s="84"/>
      <c r="AB121" s="84"/>
      <c r="AC121" s="84"/>
      <c r="AD121" s="84"/>
      <c r="AE121" s="84"/>
      <c r="AF121" s="84"/>
      <c r="AG121" s="89"/>
    </row>
    <row r="122" spans="1:33" ht="20.25" customHeight="1">
      <c r="A122" s="84"/>
      <c r="B122" s="334"/>
      <c r="C122" s="334"/>
      <c r="D122" s="334"/>
      <c r="E122" s="329"/>
      <c r="F122" s="329"/>
      <c r="G122" s="334"/>
      <c r="H122" s="334"/>
      <c r="I122" s="335"/>
      <c r="J122" s="334"/>
      <c r="K122" s="334"/>
      <c r="L122" s="334"/>
      <c r="M122" s="334"/>
      <c r="N122" s="334"/>
      <c r="O122" s="334"/>
      <c r="P122" s="334"/>
      <c r="Q122" s="334"/>
      <c r="R122" s="444"/>
      <c r="S122" s="334"/>
      <c r="T122" s="334"/>
      <c r="U122" s="333"/>
      <c r="V122" s="333"/>
      <c r="W122" s="84"/>
      <c r="X122" s="84"/>
      <c r="Y122" s="84"/>
      <c r="Z122" s="84"/>
      <c r="AA122" s="84"/>
      <c r="AB122" s="84"/>
      <c r="AC122" s="84"/>
      <c r="AD122" s="84"/>
      <c r="AE122" s="84"/>
      <c r="AF122" s="84"/>
      <c r="AG122" s="89"/>
    </row>
    <row r="123" spans="1:33" ht="74.25" customHeight="1" thickBot="1">
      <c r="A123" s="84"/>
      <c r="B123" s="734" t="s">
        <v>376</v>
      </c>
      <c r="C123" s="734"/>
      <c r="D123" s="734"/>
      <c r="E123" s="735"/>
      <c r="F123" s="735"/>
      <c r="G123" s="735"/>
      <c r="H123" s="735"/>
      <c r="I123" s="735"/>
      <c r="J123" s="735"/>
      <c r="K123" s="735"/>
      <c r="L123" s="735"/>
      <c r="M123" s="735"/>
      <c r="N123" s="735"/>
      <c r="O123" s="735"/>
      <c r="P123" s="735"/>
      <c r="Q123" s="735"/>
      <c r="R123" s="735"/>
      <c r="S123" s="735"/>
      <c r="T123" s="735"/>
      <c r="U123" s="735"/>
      <c r="V123" s="735"/>
      <c r="W123" s="84"/>
      <c r="X123" s="84"/>
      <c r="Y123" s="84"/>
      <c r="Z123" s="84"/>
      <c r="AA123" s="84"/>
      <c r="AB123" s="84"/>
      <c r="AC123" s="84"/>
      <c r="AD123" s="84"/>
      <c r="AE123" s="84"/>
      <c r="AF123" s="84"/>
      <c r="AG123" s="89"/>
    </row>
    <row r="124" spans="1:33" ht="21.75" customHeight="1" thickBot="1">
      <c r="A124" s="84"/>
      <c r="B124" s="710" t="s">
        <v>377</v>
      </c>
      <c r="C124" s="711"/>
      <c r="D124" s="711"/>
      <c r="E124" s="711"/>
      <c r="F124" s="711"/>
      <c r="G124" s="711"/>
      <c r="H124" s="711"/>
      <c r="I124" s="711"/>
      <c r="J124" s="711"/>
      <c r="K124" s="711"/>
      <c r="L124" s="711"/>
      <c r="M124" s="711"/>
      <c r="N124" s="711"/>
      <c r="O124" s="711"/>
      <c r="P124" s="711"/>
      <c r="Q124" s="711"/>
      <c r="R124" s="712"/>
      <c r="S124" s="713" t="s">
        <v>19</v>
      </c>
      <c r="T124" s="714"/>
      <c r="U124" s="714"/>
      <c r="V124" s="715"/>
      <c r="W124" s="84"/>
      <c r="X124" s="84"/>
      <c r="Y124" s="84"/>
      <c r="Z124" s="84"/>
      <c r="AA124" s="84"/>
      <c r="AB124" s="84"/>
      <c r="AC124" s="84"/>
      <c r="AD124" s="84"/>
      <c r="AE124" s="84"/>
      <c r="AF124" s="84"/>
      <c r="AG124" s="89"/>
    </row>
    <row r="125" spans="1:33" s="96" customFormat="1" ht="102" customHeight="1" thickBot="1">
      <c r="A125" s="86"/>
      <c r="B125" s="717" t="s">
        <v>378</v>
      </c>
      <c r="C125" s="736"/>
      <c r="D125" s="736"/>
      <c r="E125" s="486"/>
      <c r="F125" s="717" t="s">
        <v>379</v>
      </c>
      <c r="G125" s="486"/>
      <c r="H125" s="499" t="s">
        <v>22</v>
      </c>
      <c r="I125" s="739" t="s">
        <v>23</v>
      </c>
      <c r="J125" s="741" t="s">
        <v>380</v>
      </c>
      <c r="K125" s="503"/>
      <c r="L125" s="499" t="s">
        <v>25</v>
      </c>
      <c r="M125" s="501" t="s">
        <v>381</v>
      </c>
      <c r="N125" s="502"/>
      <c r="O125" s="502"/>
      <c r="P125" s="502"/>
      <c r="Q125" s="503"/>
      <c r="R125" s="504" t="s">
        <v>27</v>
      </c>
      <c r="S125" s="506" t="s">
        <v>382</v>
      </c>
      <c r="T125" s="716" t="s">
        <v>29</v>
      </c>
      <c r="U125" s="718" t="s">
        <v>30</v>
      </c>
      <c r="V125" s="485" t="s">
        <v>31</v>
      </c>
      <c r="W125" s="86"/>
      <c r="X125" s="86"/>
      <c r="Y125" s="86"/>
      <c r="Z125" s="86"/>
      <c r="AA125" s="86"/>
      <c r="AB125" s="86"/>
      <c r="AC125" s="86"/>
      <c r="AD125" s="86"/>
      <c r="AE125" s="86"/>
      <c r="AF125" s="86"/>
      <c r="AG125" s="95"/>
    </row>
    <row r="126" spans="1:33" ht="82.5" customHeight="1" thickBot="1">
      <c r="A126" s="84"/>
      <c r="B126" s="737"/>
      <c r="C126" s="738"/>
      <c r="D126" s="738"/>
      <c r="E126" s="486"/>
      <c r="F126" s="737"/>
      <c r="G126" s="486"/>
      <c r="H126" s="500"/>
      <c r="I126" s="740"/>
      <c r="J126" s="336" t="s">
        <v>383</v>
      </c>
      <c r="K126" s="336" t="s">
        <v>35</v>
      </c>
      <c r="L126" s="500"/>
      <c r="M126" s="337" t="s">
        <v>36</v>
      </c>
      <c r="N126" s="337" t="s">
        <v>37</v>
      </c>
      <c r="O126" s="337" t="s">
        <v>38</v>
      </c>
      <c r="P126" s="337" t="s">
        <v>39</v>
      </c>
      <c r="Q126" s="337" t="s">
        <v>40</v>
      </c>
      <c r="R126" s="505"/>
      <c r="S126" s="500"/>
      <c r="T126" s="717"/>
      <c r="U126" s="719"/>
      <c r="V126" s="486"/>
      <c r="W126" s="84"/>
      <c r="X126" s="84"/>
      <c r="Y126" s="84"/>
      <c r="Z126" s="84"/>
      <c r="AA126" s="84"/>
      <c r="AB126" s="84"/>
      <c r="AC126" s="84"/>
      <c r="AD126" s="84"/>
      <c r="AE126" s="84"/>
      <c r="AF126" s="84"/>
      <c r="AG126" s="89"/>
    </row>
    <row r="127" spans="1:33" s="98" customFormat="1" ht="50.1" customHeight="1">
      <c r="A127" s="87"/>
      <c r="B127" s="720"/>
      <c r="C127" s="721"/>
      <c r="D127" s="721"/>
      <c r="E127" s="722"/>
      <c r="F127" s="493"/>
      <c r="G127" s="494"/>
      <c r="H127" s="507"/>
      <c r="I127" s="510">
        <v>0.05</v>
      </c>
      <c r="J127" s="513"/>
      <c r="K127" s="507"/>
      <c r="L127" s="338" t="s">
        <v>49</v>
      </c>
      <c r="M127" s="339"/>
      <c r="N127" s="339"/>
      <c r="O127" s="339"/>
      <c r="P127" s="339"/>
      <c r="Q127" s="339"/>
      <c r="R127" s="445"/>
      <c r="S127" s="340"/>
      <c r="T127" s="339">
        <v>0</v>
      </c>
      <c r="U127" s="487">
        <f>SUM(T127:T129)/3</f>
        <v>0</v>
      </c>
      <c r="V127" s="490">
        <f>U127*I127</f>
        <v>0</v>
      </c>
      <c r="W127" s="87"/>
      <c r="X127" s="87"/>
      <c r="Y127" s="87"/>
      <c r="Z127" s="87"/>
      <c r="AA127" s="87"/>
      <c r="AB127" s="87"/>
      <c r="AC127" s="87"/>
      <c r="AD127" s="87"/>
      <c r="AE127" s="87"/>
      <c r="AF127" s="87"/>
      <c r="AG127" s="97"/>
    </row>
    <row r="128" spans="1:33" s="98" customFormat="1" ht="50.1" customHeight="1">
      <c r="A128" s="87"/>
      <c r="B128" s="723"/>
      <c r="C128" s="724"/>
      <c r="D128" s="724"/>
      <c r="E128" s="725"/>
      <c r="F128" s="495"/>
      <c r="G128" s="496"/>
      <c r="H128" s="508"/>
      <c r="I128" s="511"/>
      <c r="J128" s="508"/>
      <c r="K128" s="514"/>
      <c r="L128" s="341" t="s">
        <v>56</v>
      </c>
      <c r="M128" s="342"/>
      <c r="N128" s="342"/>
      <c r="O128" s="342"/>
      <c r="P128" s="342"/>
      <c r="Q128" s="342"/>
      <c r="R128" s="446"/>
      <c r="S128" s="343"/>
      <c r="T128" s="342">
        <v>0</v>
      </c>
      <c r="U128" s="488"/>
      <c r="V128" s="491"/>
      <c r="W128" s="87"/>
      <c r="X128" s="87"/>
      <c r="Y128" s="87"/>
      <c r="Z128" s="87"/>
      <c r="AA128" s="87"/>
      <c r="AB128" s="87"/>
      <c r="AC128" s="87"/>
      <c r="AD128" s="87"/>
      <c r="AE128" s="87"/>
      <c r="AF128" s="87"/>
      <c r="AG128" s="97"/>
    </row>
    <row r="129" spans="1:33" s="98" customFormat="1" ht="50.1" customHeight="1">
      <c r="A129" s="87"/>
      <c r="B129" s="723"/>
      <c r="C129" s="724"/>
      <c r="D129" s="724"/>
      <c r="E129" s="725"/>
      <c r="F129" s="497"/>
      <c r="G129" s="498"/>
      <c r="H129" s="509"/>
      <c r="I129" s="512"/>
      <c r="J129" s="509"/>
      <c r="K129" s="515"/>
      <c r="L129" s="344" t="s">
        <v>63</v>
      </c>
      <c r="M129" s="345"/>
      <c r="N129" s="345"/>
      <c r="O129" s="345"/>
      <c r="P129" s="345"/>
      <c r="Q129" s="345"/>
      <c r="R129" s="447"/>
      <c r="S129" s="346"/>
      <c r="T129" s="345">
        <v>0</v>
      </c>
      <c r="U129" s="489"/>
      <c r="V129" s="492"/>
      <c r="W129" s="87"/>
      <c r="X129" s="87"/>
      <c r="Y129" s="87"/>
      <c r="Z129" s="87"/>
      <c r="AA129" s="87"/>
      <c r="AB129" s="87"/>
      <c r="AC129" s="87"/>
      <c r="AD129" s="87"/>
      <c r="AE129" s="87"/>
      <c r="AF129" s="87"/>
      <c r="AG129" s="97"/>
    </row>
    <row r="130" spans="1:33" s="98" customFormat="1" ht="50.1" customHeight="1">
      <c r="A130" s="99"/>
      <c r="B130" s="723"/>
      <c r="C130" s="724"/>
      <c r="D130" s="724"/>
      <c r="E130" s="725"/>
      <c r="F130" s="493"/>
      <c r="G130" s="494"/>
      <c r="H130" s="507"/>
      <c r="I130" s="510">
        <v>0.05</v>
      </c>
      <c r="J130" s="513"/>
      <c r="K130" s="507"/>
      <c r="L130" s="338" t="s">
        <v>49</v>
      </c>
      <c r="M130" s="339"/>
      <c r="N130" s="339"/>
      <c r="O130" s="339"/>
      <c r="P130" s="339"/>
      <c r="Q130" s="339"/>
      <c r="R130" s="445"/>
      <c r="S130" s="340"/>
      <c r="T130" s="339">
        <v>0</v>
      </c>
      <c r="U130" s="613">
        <f>SUM(T130:T132)/3</f>
        <v>0</v>
      </c>
      <c r="V130" s="483">
        <f>U130*I130</f>
        <v>0</v>
      </c>
      <c r="W130" s="87"/>
      <c r="X130" s="87"/>
      <c r="Y130" s="87"/>
      <c r="Z130" s="87"/>
      <c r="AA130" s="87"/>
      <c r="AB130" s="87"/>
      <c r="AC130" s="87"/>
      <c r="AD130" s="87"/>
      <c r="AE130" s="87"/>
      <c r="AF130" s="87"/>
      <c r="AG130" s="97"/>
    </row>
    <row r="131" spans="1:33" s="98" customFormat="1" ht="50.1" customHeight="1">
      <c r="A131" s="87"/>
      <c r="B131" s="723"/>
      <c r="C131" s="724"/>
      <c r="D131" s="724"/>
      <c r="E131" s="725"/>
      <c r="F131" s="495"/>
      <c r="G131" s="496"/>
      <c r="H131" s="508"/>
      <c r="I131" s="511"/>
      <c r="J131" s="508"/>
      <c r="K131" s="514"/>
      <c r="L131" s="341" t="s">
        <v>56</v>
      </c>
      <c r="M131" s="342"/>
      <c r="N131" s="342"/>
      <c r="O131" s="342"/>
      <c r="P131" s="342"/>
      <c r="Q131" s="342"/>
      <c r="R131" s="446"/>
      <c r="S131" s="343"/>
      <c r="T131" s="342">
        <v>0</v>
      </c>
      <c r="U131" s="566"/>
      <c r="V131" s="484"/>
      <c r="W131" s="87"/>
      <c r="X131" s="87"/>
      <c r="Y131" s="87"/>
      <c r="Z131" s="87"/>
      <c r="AA131" s="87"/>
      <c r="AB131" s="87"/>
      <c r="AC131" s="87"/>
      <c r="AD131" s="87"/>
      <c r="AE131" s="87"/>
      <c r="AF131" s="87"/>
      <c r="AG131" s="97"/>
    </row>
    <row r="132" spans="1:33" s="98" customFormat="1" ht="49.5" customHeight="1">
      <c r="A132" s="87"/>
      <c r="B132" s="723"/>
      <c r="C132" s="724"/>
      <c r="D132" s="724"/>
      <c r="E132" s="725"/>
      <c r="F132" s="497"/>
      <c r="G132" s="498"/>
      <c r="H132" s="509"/>
      <c r="I132" s="512"/>
      <c r="J132" s="509"/>
      <c r="K132" s="515"/>
      <c r="L132" s="347" t="s">
        <v>63</v>
      </c>
      <c r="M132" s="348"/>
      <c r="N132" s="348"/>
      <c r="O132" s="348"/>
      <c r="P132" s="348"/>
      <c r="Q132" s="348"/>
      <c r="R132" s="448"/>
      <c r="S132" s="349"/>
      <c r="T132" s="348">
        <v>0</v>
      </c>
      <c r="U132" s="566"/>
      <c r="V132" s="484"/>
      <c r="W132" s="87"/>
      <c r="X132" s="87"/>
      <c r="Y132" s="87"/>
      <c r="Z132" s="87"/>
      <c r="AA132" s="87"/>
      <c r="AB132" s="87"/>
      <c r="AC132" s="87"/>
      <c r="AD132" s="87"/>
      <c r="AE132" s="87"/>
      <c r="AF132" s="87"/>
      <c r="AG132" s="97"/>
    </row>
    <row r="133" spans="1:33" s="98" customFormat="1" ht="49.5" customHeight="1">
      <c r="A133" s="87"/>
      <c r="B133" s="723"/>
      <c r="C133" s="724"/>
      <c r="D133" s="724"/>
      <c r="E133" s="725"/>
      <c r="F133" s="465"/>
      <c r="G133" s="466"/>
      <c r="H133" s="471"/>
      <c r="I133" s="474">
        <v>0.05</v>
      </c>
      <c r="J133" s="477"/>
      <c r="K133" s="480"/>
      <c r="L133" s="338" t="s">
        <v>49</v>
      </c>
      <c r="M133" s="350"/>
      <c r="N133" s="350"/>
      <c r="O133" s="350"/>
      <c r="P133" s="350"/>
      <c r="Q133" s="350"/>
      <c r="R133" s="449"/>
      <c r="S133" s="351"/>
      <c r="T133" s="350">
        <v>0</v>
      </c>
      <c r="U133" s="352"/>
      <c r="V133" s="353"/>
      <c r="W133" s="87"/>
      <c r="X133" s="87"/>
      <c r="Y133" s="87"/>
      <c r="Z133" s="87"/>
      <c r="AA133" s="87"/>
      <c r="AB133" s="87"/>
      <c r="AC133" s="87"/>
      <c r="AD133" s="87"/>
      <c r="AE133" s="87"/>
      <c r="AF133" s="87"/>
      <c r="AG133" s="97"/>
    </row>
    <row r="134" spans="1:33" s="98" customFormat="1" ht="49.5" customHeight="1">
      <c r="A134" s="87"/>
      <c r="B134" s="723"/>
      <c r="C134" s="724"/>
      <c r="D134" s="724"/>
      <c r="E134" s="725"/>
      <c r="F134" s="467"/>
      <c r="G134" s="468"/>
      <c r="H134" s="472"/>
      <c r="I134" s="475"/>
      <c r="J134" s="478"/>
      <c r="K134" s="481"/>
      <c r="L134" s="341" t="s">
        <v>56</v>
      </c>
      <c r="M134" s="354"/>
      <c r="N134" s="354"/>
      <c r="O134" s="354"/>
      <c r="P134" s="354"/>
      <c r="Q134" s="354"/>
      <c r="R134" s="450"/>
      <c r="S134" s="355"/>
      <c r="T134" s="354">
        <v>0</v>
      </c>
      <c r="U134" s="305"/>
      <c r="V134" s="356"/>
      <c r="W134" s="87"/>
      <c r="X134" s="87"/>
      <c r="Y134" s="87"/>
      <c r="Z134" s="87"/>
      <c r="AA134" s="87"/>
      <c r="AB134" s="87"/>
      <c r="AC134" s="87"/>
      <c r="AD134" s="87"/>
      <c r="AE134" s="87"/>
      <c r="AF134" s="87"/>
      <c r="AG134" s="97"/>
    </row>
    <row r="135" spans="1:33" s="98" customFormat="1" ht="49.5" customHeight="1">
      <c r="A135" s="87"/>
      <c r="B135" s="723"/>
      <c r="C135" s="724"/>
      <c r="D135" s="724"/>
      <c r="E135" s="725"/>
      <c r="F135" s="469"/>
      <c r="G135" s="470"/>
      <c r="H135" s="473"/>
      <c r="I135" s="476"/>
      <c r="J135" s="479"/>
      <c r="K135" s="482"/>
      <c r="L135" s="347" t="s">
        <v>63</v>
      </c>
      <c r="M135" s="357"/>
      <c r="N135" s="357"/>
      <c r="O135" s="357"/>
      <c r="P135" s="357"/>
      <c r="Q135" s="357"/>
      <c r="R135" s="451"/>
      <c r="S135" s="358"/>
      <c r="T135" s="357">
        <v>0</v>
      </c>
      <c r="U135" s="359"/>
      <c r="V135" s="360"/>
      <c r="W135" s="87"/>
      <c r="X135" s="87"/>
      <c r="Y135" s="87"/>
      <c r="Z135" s="87"/>
      <c r="AA135" s="87"/>
      <c r="AB135" s="87"/>
      <c r="AC135" s="87"/>
      <c r="AD135" s="87"/>
      <c r="AE135" s="87"/>
      <c r="AF135" s="87"/>
      <c r="AG135" s="97"/>
    </row>
    <row r="136" spans="1:33" s="98" customFormat="1" ht="50.1" customHeight="1">
      <c r="A136" s="87"/>
      <c r="B136" s="723"/>
      <c r="C136" s="724"/>
      <c r="D136" s="724"/>
      <c r="E136" s="725"/>
      <c r="F136" s="745"/>
      <c r="G136" s="746"/>
      <c r="H136" s="749"/>
      <c r="I136" s="752">
        <v>0.05</v>
      </c>
      <c r="J136" s="742"/>
      <c r="K136" s="743"/>
      <c r="L136" s="361" t="s">
        <v>49</v>
      </c>
      <c r="M136" s="362"/>
      <c r="N136" s="362"/>
      <c r="O136" s="362"/>
      <c r="P136" s="362"/>
      <c r="Q136" s="362"/>
      <c r="R136" s="452"/>
      <c r="S136" s="363"/>
      <c r="T136" s="362">
        <v>0</v>
      </c>
      <c r="U136" s="566">
        <f>SUM(T136:T138)/3</f>
        <v>0</v>
      </c>
      <c r="V136" s="484">
        <f>U136*I136</f>
        <v>0</v>
      </c>
      <c r="W136" s="87"/>
      <c r="X136" s="87"/>
      <c r="Y136" s="87"/>
      <c r="Z136" s="87"/>
      <c r="AA136" s="87"/>
      <c r="AB136" s="87"/>
      <c r="AC136" s="87"/>
      <c r="AD136" s="87"/>
      <c r="AE136" s="87"/>
      <c r="AF136" s="87"/>
      <c r="AG136" s="97"/>
    </row>
    <row r="137" spans="1:33" s="98" customFormat="1" ht="50.1" customHeight="1">
      <c r="A137" s="87"/>
      <c r="B137" s="723"/>
      <c r="C137" s="724"/>
      <c r="D137" s="724"/>
      <c r="E137" s="725"/>
      <c r="F137" s="495"/>
      <c r="G137" s="747"/>
      <c r="H137" s="750"/>
      <c r="I137" s="511"/>
      <c r="J137" s="508"/>
      <c r="K137" s="514"/>
      <c r="L137" s="341" t="s">
        <v>56</v>
      </c>
      <c r="M137" s="342"/>
      <c r="N137" s="342"/>
      <c r="O137" s="342"/>
      <c r="P137" s="342"/>
      <c r="Q137" s="342"/>
      <c r="R137" s="446"/>
      <c r="S137" s="343"/>
      <c r="T137" s="342">
        <v>0</v>
      </c>
      <c r="U137" s="566"/>
      <c r="V137" s="484"/>
      <c r="W137" s="87"/>
      <c r="X137" s="87"/>
      <c r="Y137" s="87"/>
      <c r="Z137" s="87"/>
      <c r="AA137" s="87"/>
      <c r="AB137" s="87"/>
      <c r="AC137" s="87"/>
      <c r="AD137" s="87"/>
      <c r="AE137" s="87"/>
      <c r="AF137" s="87"/>
      <c r="AG137" s="97"/>
    </row>
    <row r="138" spans="1:33" s="98" customFormat="1" ht="50.1" customHeight="1" thickBot="1">
      <c r="A138" s="87"/>
      <c r="B138" s="726"/>
      <c r="C138" s="727"/>
      <c r="D138" s="727"/>
      <c r="E138" s="728"/>
      <c r="F138" s="497"/>
      <c r="G138" s="748"/>
      <c r="H138" s="751"/>
      <c r="I138" s="512"/>
      <c r="J138" s="509"/>
      <c r="K138" s="515"/>
      <c r="L138" s="344" t="s">
        <v>63</v>
      </c>
      <c r="M138" s="345"/>
      <c r="N138" s="345"/>
      <c r="O138" s="345"/>
      <c r="P138" s="345"/>
      <c r="Q138" s="345"/>
      <c r="R138" s="447"/>
      <c r="S138" s="346"/>
      <c r="T138" s="345">
        <v>0</v>
      </c>
      <c r="U138" s="583"/>
      <c r="V138" s="744"/>
      <c r="W138" s="87"/>
      <c r="X138" s="87"/>
      <c r="Y138" s="87"/>
      <c r="Z138" s="87"/>
      <c r="AA138" s="87"/>
      <c r="AB138" s="87"/>
      <c r="AC138" s="87"/>
      <c r="AD138" s="87"/>
      <c r="AE138" s="87"/>
      <c r="AF138" s="87"/>
      <c r="AG138" s="97"/>
    </row>
    <row r="139" spans="1:33" ht="15.95" hidden="1" customHeight="1" thickBot="1">
      <c r="A139" s="84"/>
      <c r="B139" s="753"/>
      <c r="C139" s="754"/>
      <c r="D139" s="754"/>
      <c r="E139" s="755"/>
      <c r="F139" s="703"/>
      <c r="G139" s="703"/>
      <c r="H139" s="704"/>
      <c r="I139" s="705"/>
      <c r="J139" s="706"/>
      <c r="K139" s="704"/>
      <c r="L139" s="364"/>
      <c r="M139" s="287"/>
      <c r="N139" s="287"/>
      <c r="O139" s="287"/>
      <c r="P139" s="287"/>
      <c r="Q139" s="287"/>
      <c r="R139" s="453"/>
      <c r="S139" s="366"/>
      <c r="T139" s="365"/>
      <c r="U139" s="708"/>
      <c r="V139" s="709"/>
      <c r="W139" s="84"/>
      <c r="X139" s="84"/>
      <c r="Y139" s="84"/>
      <c r="Z139" s="84"/>
      <c r="AA139" s="84"/>
      <c r="AB139" s="84"/>
      <c r="AC139" s="84"/>
      <c r="AD139" s="84"/>
      <c r="AE139" s="84"/>
      <c r="AF139" s="84"/>
      <c r="AG139" s="89"/>
    </row>
    <row r="140" spans="1:33" ht="15.95" hidden="1" customHeight="1" thickBot="1">
      <c r="A140" s="84"/>
      <c r="B140" s="756"/>
      <c r="C140" s="757"/>
      <c r="D140" s="757"/>
      <c r="E140" s="755"/>
      <c r="F140" s="695"/>
      <c r="G140" s="695"/>
      <c r="H140" s="676"/>
      <c r="I140" s="677"/>
      <c r="J140" s="707"/>
      <c r="K140" s="675"/>
      <c r="L140" s="367"/>
      <c r="M140" s="368"/>
      <c r="N140" s="368"/>
      <c r="O140" s="368"/>
      <c r="P140" s="368"/>
      <c r="Q140" s="368"/>
      <c r="R140" s="437"/>
      <c r="S140" s="369"/>
      <c r="T140" s="245"/>
      <c r="U140" s="679"/>
      <c r="V140" s="701"/>
      <c r="W140" s="84"/>
      <c r="X140" s="84"/>
      <c r="Y140" s="84"/>
      <c r="Z140" s="84"/>
      <c r="AA140" s="84"/>
      <c r="AB140" s="84"/>
      <c r="AC140" s="84"/>
      <c r="AD140" s="84"/>
      <c r="AE140" s="84"/>
      <c r="AF140" s="84"/>
      <c r="AG140" s="89"/>
    </row>
    <row r="141" spans="1:33" ht="15.95" hidden="1" customHeight="1" thickBot="1">
      <c r="A141" s="84"/>
      <c r="B141" s="756"/>
      <c r="C141" s="757"/>
      <c r="D141" s="757"/>
      <c r="E141" s="755"/>
      <c r="F141" s="695"/>
      <c r="G141" s="695"/>
      <c r="H141" s="676"/>
      <c r="I141" s="677"/>
      <c r="J141" s="707"/>
      <c r="K141" s="675"/>
      <c r="L141" s="367"/>
      <c r="M141" s="368"/>
      <c r="N141" s="368"/>
      <c r="O141" s="368"/>
      <c r="P141" s="368"/>
      <c r="Q141" s="368"/>
      <c r="R141" s="437"/>
      <c r="S141" s="369"/>
      <c r="T141" s="245"/>
      <c r="U141" s="680"/>
      <c r="V141" s="702"/>
      <c r="W141" s="84"/>
      <c r="X141" s="84"/>
      <c r="Y141" s="84"/>
      <c r="Z141" s="84"/>
      <c r="AA141" s="84"/>
      <c r="AB141" s="84"/>
      <c r="AC141" s="84"/>
      <c r="AD141" s="84"/>
      <c r="AE141" s="84"/>
      <c r="AF141" s="84"/>
      <c r="AG141" s="89"/>
    </row>
    <row r="142" spans="1:33" ht="15.95" hidden="1" customHeight="1" thickBot="1">
      <c r="A142" s="84"/>
      <c r="B142" s="756"/>
      <c r="C142" s="757"/>
      <c r="D142" s="757"/>
      <c r="E142" s="755"/>
      <c r="F142" s="695"/>
      <c r="G142" s="695"/>
      <c r="H142" s="675"/>
      <c r="I142" s="677"/>
      <c r="J142" s="676"/>
      <c r="K142" s="675"/>
      <c r="L142" s="367"/>
      <c r="M142" s="245"/>
      <c r="N142" s="245"/>
      <c r="O142" s="245"/>
      <c r="P142" s="245"/>
      <c r="Q142" s="245"/>
      <c r="R142" s="437"/>
      <c r="S142" s="369"/>
      <c r="T142" s="245"/>
      <c r="U142" s="678"/>
      <c r="V142" s="700"/>
      <c r="W142" s="84"/>
      <c r="X142" s="84"/>
      <c r="Y142" s="84"/>
      <c r="Z142" s="84"/>
      <c r="AA142" s="84"/>
      <c r="AB142" s="84"/>
      <c r="AC142" s="84"/>
      <c r="AD142" s="84"/>
      <c r="AE142" s="84"/>
      <c r="AF142" s="84"/>
      <c r="AG142" s="89"/>
    </row>
    <row r="143" spans="1:33" ht="15.95" hidden="1" customHeight="1" thickBot="1">
      <c r="A143" s="84"/>
      <c r="B143" s="756"/>
      <c r="C143" s="757"/>
      <c r="D143" s="757"/>
      <c r="E143" s="755"/>
      <c r="F143" s="695"/>
      <c r="G143" s="695"/>
      <c r="H143" s="676"/>
      <c r="I143" s="677"/>
      <c r="J143" s="676"/>
      <c r="K143" s="675"/>
      <c r="L143" s="367"/>
      <c r="M143" s="245"/>
      <c r="N143" s="245"/>
      <c r="O143" s="245"/>
      <c r="P143" s="245"/>
      <c r="Q143" s="245"/>
      <c r="R143" s="437"/>
      <c r="S143" s="369"/>
      <c r="T143" s="245"/>
      <c r="U143" s="679"/>
      <c r="V143" s="701"/>
      <c r="W143" s="84"/>
      <c r="X143" s="84"/>
      <c r="Y143" s="84"/>
      <c r="Z143" s="84"/>
      <c r="AA143" s="84"/>
      <c r="AB143" s="84"/>
      <c r="AC143" s="84"/>
      <c r="AD143" s="84"/>
      <c r="AE143" s="84"/>
      <c r="AF143" s="84"/>
      <c r="AG143" s="89"/>
    </row>
    <row r="144" spans="1:33" ht="15.95" hidden="1" customHeight="1" thickBot="1">
      <c r="A144" s="84"/>
      <c r="B144" s="756"/>
      <c r="C144" s="757"/>
      <c r="D144" s="757"/>
      <c r="E144" s="755"/>
      <c r="F144" s="695"/>
      <c r="G144" s="695"/>
      <c r="H144" s="676"/>
      <c r="I144" s="677"/>
      <c r="J144" s="676"/>
      <c r="K144" s="675"/>
      <c r="L144" s="367"/>
      <c r="M144" s="245"/>
      <c r="N144" s="245"/>
      <c r="O144" s="245"/>
      <c r="P144" s="245"/>
      <c r="Q144" s="245"/>
      <c r="R144" s="437"/>
      <c r="S144" s="369"/>
      <c r="T144" s="245"/>
      <c r="U144" s="680"/>
      <c r="V144" s="702"/>
      <c r="W144" s="84"/>
      <c r="X144" s="84"/>
      <c r="Y144" s="84"/>
      <c r="Z144" s="84"/>
      <c r="AA144" s="84"/>
      <c r="AB144" s="84"/>
      <c r="AC144" s="84"/>
      <c r="AD144" s="84"/>
      <c r="AE144" s="84"/>
      <c r="AF144" s="84"/>
      <c r="AG144" s="89"/>
    </row>
    <row r="145" spans="1:33" ht="15.95" hidden="1" customHeight="1" thickBot="1">
      <c r="A145" s="84"/>
      <c r="B145" s="756"/>
      <c r="C145" s="757"/>
      <c r="D145" s="757"/>
      <c r="E145" s="755"/>
      <c r="F145" s="695"/>
      <c r="G145" s="695"/>
      <c r="H145" s="675"/>
      <c r="I145" s="677"/>
      <c r="J145" s="676"/>
      <c r="K145" s="675"/>
      <c r="L145" s="367"/>
      <c r="M145" s="245"/>
      <c r="N145" s="245"/>
      <c r="O145" s="245"/>
      <c r="P145" s="245"/>
      <c r="Q145" s="245"/>
      <c r="R145" s="437"/>
      <c r="S145" s="369"/>
      <c r="T145" s="245"/>
      <c r="U145" s="678"/>
      <c r="V145" s="700"/>
      <c r="W145" s="84"/>
      <c r="X145" s="84"/>
      <c r="Y145" s="84"/>
      <c r="Z145" s="84"/>
      <c r="AA145" s="84"/>
      <c r="AB145" s="84"/>
      <c r="AC145" s="84"/>
      <c r="AD145" s="84"/>
      <c r="AE145" s="84"/>
      <c r="AF145" s="84"/>
      <c r="AG145" s="89"/>
    </row>
    <row r="146" spans="1:33" ht="15.95" hidden="1" customHeight="1" thickBot="1">
      <c r="A146" s="84"/>
      <c r="B146" s="756"/>
      <c r="C146" s="757"/>
      <c r="D146" s="757"/>
      <c r="E146" s="755"/>
      <c r="F146" s="695"/>
      <c r="G146" s="695"/>
      <c r="H146" s="676"/>
      <c r="I146" s="677"/>
      <c r="J146" s="676"/>
      <c r="K146" s="675"/>
      <c r="L146" s="367"/>
      <c r="M146" s="245"/>
      <c r="N146" s="245"/>
      <c r="O146" s="245"/>
      <c r="P146" s="245"/>
      <c r="Q146" s="245"/>
      <c r="R146" s="437"/>
      <c r="S146" s="369"/>
      <c r="T146" s="245"/>
      <c r="U146" s="679"/>
      <c r="V146" s="701"/>
      <c r="W146" s="84"/>
      <c r="X146" s="84"/>
      <c r="Y146" s="84"/>
      <c r="Z146" s="84"/>
      <c r="AA146" s="84"/>
      <c r="AB146" s="84"/>
      <c r="AC146" s="84"/>
      <c r="AD146" s="84"/>
      <c r="AE146" s="84"/>
      <c r="AF146" s="84"/>
      <c r="AG146" s="89"/>
    </row>
    <row r="147" spans="1:33" ht="15.95" hidden="1" customHeight="1" thickBot="1">
      <c r="A147" s="84"/>
      <c r="B147" s="756"/>
      <c r="C147" s="757"/>
      <c r="D147" s="757"/>
      <c r="E147" s="755"/>
      <c r="F147" s="696"/>
      <c r="G147" s="696"/>
      <c r="H147" s="697"/>
      <c r="I147" s="698"/>
      <c r="J147" s="697"/>
      <c r="K147" s="699"/>
      <c r="L147" s="371"/>
      <c r="M147" s="370"/>
      <c r="N147" s="370"/>
      <c r="O147" s="370"/>
      <c r="P147" s="370"/>
      <c r="Q147" s="370"/>
      <c r="R147" s="454"/>
      <c r="S147" s="372"/>
      <c r="T147" s="370"/>
      <c r="U147" s="679"/>
      <c r="V147" s="701"/>
      <c r="W147" s="84"/>
      <c r="X147" s="84"/>
      <c r="Y147" s="84"/>
      <c r="Z147" s="84"/>
      <c r="AA147" s="84"/>
      <c r="AB147" s="84"/>
      <c r="AC147" s="84"/>
      <c r="AD147" s="84"/>
      <c r="AE147" s="84"/>
      <c r="AF147" s="84"/>
      <c r="AG147" s="89"/>
    </row>
    <row r="148" spans="1:33" ht="15.95" hidden="1" customHeight="1" thickBot="1">
      <c r="A148" s="84"/>
      <c r="B148" s="682"/>
      <c r="C148" s="683"/>
      <c r="D148" s="683"/>
      <c r="E148" s="684"/>
      <c r="F148" s="691"/>
      <c r="G148" s="691"/>
      <c r="H148" s="692"/>
      <c r="I148" s="693"/>
      <c r="J148" s="692"/>
      <c r="K148" s="694"/>
      <c r="L148" s="373"/>
      <c r="M148" s="374"/>
      <c r="N148" s="374"/>
      <c r="O148" s="374"/>
      <c r="P148" s="374"/>
      <c r="Q148" s="374"/>
      <c r="R148" s="455"/>
      <c r="S148" s="375"/>
      <c r="T148" s="374"/>
      <c r="U148" s="375"/>
      <c r="V148" s="376"/>
      <c r="W148" s="84"/>
      <c r="X148" s="84"/>
      <c r="Y148" s="84"/>
      <c r="Z148" s="84"/>
      <c r="AA148" s="84"/>
      <c r="AB148" s="84"/>
      <c r="AC148" s="84"/>
      <c r="AD148" s="84"/>
      <c r="AE148" s="84"/>
      <c r="AF148" s="84"/>
      <c r="AG148" s="89"/>
    </row>
    <row r="149" spans="1:33" ht="15.95" hidden="1" customHeight="1" thickBot="1">
      <c r="A149" s="84"/>
      <c r="B149" s="685"/>
      <c r="C149" s="686"/>
      <c r="D149" s="686"/>
      <c r="E149" s="687"/>
      <c r="F149" s="669"/>
      <c r="G149" s="669"/>
      <c r="H149" s="667"/>
      <c r="I149" s="672"/>
      <c r="J149" s="667"/>
      <c r="K149" s="668"/>
      <c r="L149" s="377"/>
      <c r="M149" s="378"/>
      <c r="N149" s="378"/>
      <c r="O149" s="378"/>
      <c r="P149" s="378"/>
      <c r="Q149" s="378"/>
      <c r="R149" s="456"/>
      <c r="S149" s="379"/>
      <c r="T149" s="378"/>
      <c r="U149" s="379"/>
      <c r="V149" s="380"/>
      <c r="W149" s="84"/>
      <c r="X149" s="84"/>
      <c r="Y149" s="84"/>
      <c r="Z149" s="84"/>
      <c r="AA149" s="84"/>
      <c r="AB149" s="84"/>
      <c r="AC149" s="84"/>
      <c r="AD149" s="84"/>
      <c r="AE149" s="84"/>
      <c r="AF149" s="84"/>
      <c r="AG149" s="89"/>
    </row>
    <row r="150" spans="1:33" ht="15.95" hidden="1" customHeight="1" thickBot="1">
      <c r="A150" s="84"/>
      <c r="B150" s="685"/>
      <c r="C150" s="686"/>
      <c r="D150" s="686"/>
      <c r="E150" s="687"/>
      <c r="F150" s="669"/>
      <c r="G150" s="669"/>
      <c r="H150" s="667"/>
      <c r="I150" s="672"/>
      <c r="J150" s="667"/>
      <c r="K150" s="668"/>
      <c r="L150" s="377"/>
      <c r="M150" s="378"/>
      <c r="N150" s="378"/>
      <c r="O150" s="378"/>
      <c r="P150" s="378"/>
      <c r="Q150" s="378"/>
      <c r="R150" s="456"/>
      <c r="S150" s="379"/>
      <c r="T150" s="378"/>
      <c r="U150" s="379"/>
      <c r="V150" s="380"/>
      <c r="W150" s="84"/>
      <c r="X150" s="84"/>
      <c r="Y150" s="84"/>
      <c r="Z150" s="84"/>
      <c r="AA150" s="84"/>
      <c r="AB150" s="84"/>
      <c r="AC150" s="84"/>
      <c r="AD150" s="84"/>
      <c r="AE150" s="84"/>
      <c r="AF150" s="84"/>
      <c r="AG150" s="89"/>
    </row>
    <row r="151" spans="1:33" ht="15.95" hidden="1" customHeight="1" thickBot="1">
      <c r="A151" s="84"/>
      <c r="B151" s="685"/>
      <c r="C151" s="686"/>
      <c r="D151" s="686"/>
      <c r="E151" s="687"/>
      <c r="F151" s="669"/>
      <c r="G151" s="669"/>
      <c r="H151" s="667"/>
      <c r="I151" s="672"/>
      <c r="J151" s="667"/>
      <c r="K151" s="668"/>
      <c r="L151" s="377"/>
      <c r="M151" s="378"/>
      <c r="N151" s="378"/>
      <c r="O151" s="378"/>
      <c r="P151" s="378"/>
      <c r="Q151" s="378"/>
      <c r="R151" s="456"/>
      <c r="S151" s="379"/>
      <c r="T151" s="378"/>
      <c r="U151" s="379"/>
      <c r="V151" s="380"/>
      <c r="W151" s="84"/>
      <c r="X151" s="84"/>
      <c r="Y151" s="84"/>
      <c r="Z151" s="84"/>
      <c r="AA151" s="84"/>
      <c r="AB151" s="84"/>
      <c r="AC151" s="84"/>
      <c r="AD151" s="84"/>
      <c r="AE151" s="84"/>
      <c r="AF151" s="84"/>
      <c r="AG151" s="89"/>
    </row>
    <row r="152" spans="1:33" ht="15.95" hidden="1" customHeight="1" thickBot="1">
      <c r="A152" s="84"/>
      <c r="B152" s="685"/>
      <c r="C152" s="686"/>
      <c r="D152" s="686"/>
      <c r="E152" s="687"/>
      <c r="F152" s="669"/>
      <c r="G152" s="669"/>
      <c r="H152" s="667"/>
      <c r="I152" s="672"/>
      <c r="J152" s="667"/>
      <c r="K152" s="668"/>
      <c r="L152" s="377"/>
      <c r="M152" s="378"/>
      <c r="N152" s="378"/>
      <c r="O152" s="378"/>
      <c r="P152" s="378"/>
      <c r="Q152" s="378"/>
      <c r="R152" s="456"/>
      <c r="S152" s="379"/>
      <c r="T152" s="378"/>
      <c r="U152" s="379"/>
      <c r="V152" s="380"/>
      <c r="W152" s="84"/>
      <c r="X152" s="84"/>
      <c r="Y152" s="84"/>
      <c r="Z152" s="84"/>
      <c r="AA152" s="84"/>
      <c r="AB152" s="84"/>
      <c r="AC152" s="84"/>
      <c r="AD152" s="84"/>
      <c r="AE152" s="84"/>
      <c r="AF152" s="84"/>
      <c r="AG152" s="89"/>
    </row>
    <row r="153" spans="1:33" ht="15.95" hidden="1" customHeight="1" thickBot="1">
      <c r="A153" s="84"/>
      <c r="B153" s="685"/>
      <c r="C153" s="686"/>
      <c r="D153" s="686"/>
      <c r="E153" s="687"/>
      <c r="F153" s="669"/>
      <c r="G153" s="669"/>
      <c r="H153" s="667"/>
      <c r="I153" s="672"/>
      <c r="J153" s="667"/>
      <c r="K153" s="668"/>
      <c r="L153" s="377"/>
      <c r="M153" s="378"/>
      <c r="N153" s="378"/>
      <c r="O153" s="378"/>
      <c r="P153" s="378"/>
      <c r="Q153" s="378"/>
      <c r="R153" s="456"/>
      <c r="S153" s="379"/>
      <c r="T153" s="378"/>
      <c r="U153" s="379"/>
      <c r="V153" s="380"/>
      <c r="W153" s="84"/>
      <c r="X153" s="84"/>
      <c r="Y153" s="84"/>
      <c r="Z153" s="84"/>
      <c r="AA153" s="84"/>
      <c r="AB153" s="84"/>
      <c r="AC153" s="84"/>
      <c r="AD153" s="84"/>
      <c r="AE153" s="84"/>
      <c r="AF153" s="84"/>
      <c r="AG153" s="89"/>
    </row>
    <row r="154" spans="1:33" ht="15.95" hidden="1" customHeight="1" thickBot="1">
      <c r="A154" s="84"/>
      <c r="B154" s="685"/>
      <c r="C154" s="686"/>
      <c r="D154" s="686"/>
      <c r="E154" s="687"/>
      <c r="F154" s="669"/>
      <c r="G154" s="669"/>
      <c r="H154" s="667"/>
      <c r="I154" s="672"/>
      <c r="J154" s="667"/>
      <c r="K154" s="668"/>
      <c r="L154" s="377"/>
      <c r="M154" s="378"/>
      <c r="N154" s="378"/>
      <c r="O154" s="378"/>
      <c r="P154" s="378"/>
      <c r="Q154" s="378"/>
      <c r="R154" s="456"/>
      <c r="S154" s="379"/>
      <c r="T154" s="378"/>
      <c r="U154" s="379"/>
      <c r="V154" s="380"/>
      <c r="W154" s="84"/>
      <c r="X154" s="84"/>
      <c r="Y154" s="84"/>
      <c r="Z154" s="84"/>
      <c r="AA154" s="84"/>
      <c r="AB154" s="84"/>
      <c r="AC154" s="84"/>
      <c r="AD154" s="84"/>
      <c r="AE154" s="84"/>
      <c r="AF154" s="84"/>
      <c r="AG154" s="89"/>
    </row>
    <row r="155" spans="1:33" ht="15.95" hidden="1" customHeight="1" thickBot="1">
      <c r="A155" s="84"/>
      <c r="B155" s="685"/>
      <c r="C155" s="686"/>
      <c r="D155" s="686"/>
      <c r="E155" s="687"/>
      <c r="F155" s="669"/>
      <c r="G155" s="669"/>
      <c r="H155" s="667"/>
      <c r="I155" s="672"/>
      <c r="J155" s="667"/>
      <c r="K155" s="668"/>
      <c r="L155" s="377"/>
      <c r="M155" s="378"/>
      <c r="N155" s="378"/>
      <c r="O155" s="378"/>
      <c r="P155" s="378"/>
      <c r="Q155" s="378"/>
      <c r="R155" s="456"/>
      <c r="S155" s="379"/>
      <c r="T155" s="378"/>
      <c r="U155" s="379"/>
      <c r="V155" s="380"/>
      <c r="W155" s="84"/>
      <c r="X155" s="84"/>
      <c r="Y155" s="84"/>
      <c r="Z155" s="84"/>
      <c r="AA155" s="84"/>
      <c r="AB155" s="84"/>
      <c r="AC155" s="84"/>
      <c r="AD155" s="84"/>
      <c r="AE155" s="84"/>
      <c r="AF155" s="84"/>
      <c r="AG155" s="89"/>
    </row>
    <row r="156" spans="1:33" ht="15.95" hidden="1" customHeight="1" thickBot="1">
      <c r="A156" s="84"/>
      <c r="B156" s="688"/>
      <c r="C156" s="689"/>
      <c r="D156" s="689"/>
      <c r="E156" s="690"/>
      <c r="F156" s="670"/>
      <c r="G156" s="670"/>
      <c r="H156" s="671"/>
      <c r="I156" s="673"/>
      <c r="J156" s="671"/>
      <c r="K156" s="674"/>
      <c r="L156" s="381"/>
      <c r="M156" s="382"/>
      <c r="N156" s="382"/>
      <c r="O156" s="382"/>
      <c r="P156" s="382"/>
      <c r="Q156" s="382"/>
      <c r="R156" s="457"/>
      <c r="S156" s="383"/>
      <c r="T156" s="382"/>
      <c r="U156" s="383"/>
      <c r="V156" s="384"/>
      <c r="W156" s="84"/>
      <c r="X156" s="84"/>
      <c r="Y156" s="84"/>
      <c r="Z156" s="84"/>
      <c r="AA156" s="84"/>
      <c r="AB156" s="84"/>
      <c r="AC156" s="84"/>
      <c r="AD156" s="84"/>
      <c r="AE156" s="84"/>
      <c r="AF156" s="84"/>
      <c r="AG156" s="89"/>
    </row>
    <row r="157" spans="1:33" ht="27" customHeight="1" thickBot="1">
      <c r="A157" s="84"/>
      <c r="B157" s="657" t="s">
        <v>384</v>
      </c>
      <c r="C157" s="658"/>
      <c r="D157" s="658"/>
      <c r="E157" s="659"/>
      <c r="F157" s="659"/>
      <c r="G157" s="659"/>
      <c r="H157" s="659"/>
      <c r="I157" s="659"/>
      <c r="J157" s="659"/>
      <c r="K157" s="659"/>
      <c r="L157" s="659"/>
      <c r="M157" s="659"/>
      <c r="N157" s="659"/>
      <c r="O157" s="659"/>
      <c r="P157" s="659"/>
      <c r="Q157" s="659"/>
      <c r="R157" s="659"/>
      <c r="S157" s="659"/>
      <c r="T157" s="659"/>
      <c r="U157" s="660"/>
      <c r="V157" s="385">
        <f>SUM(V127:V138)</f>
        <v>0</v>
      </c>
      <c r="W157" s="84"/>
      <c r="X157" s="84"/>
      <c r="Y157" s="84"/>
      <c r="Z157" s="84"/>
      <c r="AA157" s="84"/>
      <c r="AB157" s="84"/>
      <c r="AC157" s="84"/>
      <c r="AD157" s="84"/>
      <c r="AE157" s="84"/>
      <c r="AF157" s="84"/>
      <c r="AG157" s="89"/>
    </row>
    <row r="158" spans="1:33" ht="18.75" customHeight="1">
      <c r="A158" s="84"/>
      <c r="B158" s="386"/>
      <c r="C158" s="386"/>
      <c r="D158" s="386"/>
      <c r="E158" s="387"/>
      <c r="F158" s="387"/>
      <c r="G158" s="387"/>
      <c r="H158" s="387"/>
      <c r="I158" s="388">
        <f>SUM(I127:I138)</f>
        <v>0.2</v>
      </c>
      <c r="J158" s="387"/>
      <c r="K158" s="387"/>
      <c r="L158" s="387"/>
      <c r="M158" s="387"/>
      <c r="N158" s="387"/>
      <c r="O158" s="387"/>
      <c r="P158" s="387"/>
      <c r="Q158" s="387"/>
      <c r="R158" s="458"/>
      <c r="S158" s="387"/>
      <c r="T158" s="387"/>
      <c r="U158" s="387"/>
      <c r="V158" s="389"/>
      <c r="W158" s="84"/>
      <c r="X158" s="84"/>
      <c r="Y158" s="84"/>
      <c r="Z158" s="84"/>
      <c r="AA158" s="84"/>
      <c r="AB158" s="84"/>
      <c r="AC158" s="84"/>
      <c r="AD158" s="84"/>
      <c r="AE158" s="84"/>
      <c r="AF158" s="84"/>
      <c r="AG158" s="89"/>
    </row>
    <row r="159" spans="1:33" s="100" customFormat="1" ht="84" customHeight="1">
      <c r="A159" s="20"/>
      <c r="B159" s="907" t="s">
        <v>385</v>
      </c>
      <c r="C159" s="907"/>
      <c r="D159" s="907"/>
      <c r="E159" s="908"/>
      <c r="F159" s="908"/>
      <c r="G159" s="908"/>
      <c r="H159" s="908"/>
      <c r="I159" s="908"/>
      <c r="J159" s="908"/>
      <c r="K159" s="908"/>
      <c r="L159" s="908"/>
      <c r="M159" s="908"/>
      <c r="N159" s="908"/>
      <c r="O159" s="908"/>
      <c r="P159" s="908"/>
      <c r="Q159" s="908"/>
      <c r="R159" s="908"/>
      <c r="S159" s="390"/>
      <c r="T159" s="390"/>
      <c r="U159" s="390"/>
      <c r="V159" s="390"/>
      <c r="W159" s="20"/>
      <c r="X159" s="20"/>
      <c r="Y159" s="20"/>
      <c r="Z159" s="20"/>
      <c r="AA159" s="20"/>
      <c r="AB159" s="20"/>
    </row>
    <row r="160" spans="1:33" ht="13.5" customHeight="1" thickBot="1">
      <c r="A160" s="84"/>
      <c r="B160" s="386"/>
      <c r="C160" s="386"/>
      <c r="D160" s="386"/>
      <c r="E160" s="240"/>
      <c r="F160" s="240"/>
      <c r="G160" s="386"/>
      <c r="H160" s="386"/>
      <c r="I160" s="391"/>
      <c r="J160" s="386"/>
      <c r="K160" s="386"/>
      <c r="L160" s="386"/>
      <c r="M160" s="386"/>
      <c r="N160" s="386"/>
      <c r="O160" s="386"/>
      <c r="P160" s="386"/>
      <c r="Q160" s="386"/>
      <c r="R160" s="459"/>
      <c r="S160" s="386"/>
      <c r="T160" s="386"/>
      <c r="U160" s="389"/>
      <c r="V160" s="389"/>
      <c r="W160" s="84"/>
      <c r="X160" s="84"/>
      <c r="Y160" s="84"/>
      <c r="Z160" s="84"/>
      <c r="AA160" s="84"/>
      <c r="AB160" s="84"/>
      <c r="AC160" s="84"/>
      <c r="AD160" s="84"/>
      <c r="AE160" s="84"/>
      <c r="AF160" s="84"/>
      <c r="AG160" s="89"/>
    </row>
    <row r="161" spans="1:33" ht="21.75" customHeight="1" thickBot="1">
      <c r="A161" s="84"/>
      <c r="B161" s="878" t="s">
        <v>377</v>
      </c>
      <c r="C161" s="879"/>
      <c r="D161" s="879"/>
      <c r="E161" s="879"/>
      <c r="F161" s="879"/>
      <c r="G161" s="879"/>
      <c r="H161" s="879"/>
      <c r="I161" s="879"/>
      <c r="J161" s="879"/>
      <c r="K161" s="879"/>
      <c r="L161" s="879"/>
      <c r="M161" s="879"/>
      <c r="N161" s="879"/>
      <c r="O161" s="879"/>
      <c r="P161" s="879"/>
      <c r="Q161" s="879"/>
      <c r="R161" s="880"/>
      <c r="S161" s="857" t="s">
        <v>19</v>
      </c>
      <c r="T161" s="858"/>
      <c r="U161" s="858"/>
      <c r="V161" s="859"/>
      <c r="W161" s="84"/>
      <c r="X161" s="84"/>
      <c r="Y161" s="84"/>
      <c r="Z161" s="84"/>
      <c r="AA161" s="84"/>
      <c r="AB161" s="84"/>
      <c r="AC161" s="84"/>
      <c r="AD161" s="84"/>
      <c r="AE161" s="84"/>
      <c r="AF161" s="84"/>
      <c r="AG161" s="89"/>
    </row>
    <row r="162" spans="1:33" s="96" customFormat="1" ht="62.25" customHeight="1" thickBot="1">
      <c r="A162" s="86"/>
      <c r="B162" s="860" t="s">
        <v>386</v>
      </c>
      <c r="C162" s="861"/>
      <c r="D162" s="861"/>
      <c r="E162" s="861"/>
      <c r="F162" s="933" t="s">
        <v>379</v>
      </c>
      <c r="G162" s="861"/>
      <c r="H162" s="861"/>
      <c r="I162" s="934"/>
      <c r="J162" s="932" t="s">
        <v>22</v>
      </c>
      <c r="K162" s="930" t="s">
        <v>23</v>
      </c>
      <c r="L162" s="864" t="s">
        <v>25</v>
      </c>
      <c r="M162" s="866" t="s">
        <v>381</v>
      </c>
      <c r="N162" s="867"/>
      <c r="O162" s="867"/>
      <c r="P162" s="867"/>
      <c r="Q162" s="868"/>
      <c r="R162" s="869" t="s">
        <v>27</v>
      </c>
      <c r="S162" s="871" t="s">
        <v>382</v>
      </c>
      <c r="T162" s="872" t="s">
        <v>29</v>
      </c>
      <c r="U162" s="874" t="s">
        <v>30</v>
      </c>
      <c r="V162" s="876" t="s">
        <v>31</v>
      </c>
      <c r="W162" s="86"/>
      <c r="X162" s="86"/>
      <c r="Y162" s="86"/>
      <c r="Z162" s="86"/>
      <c r="AA162" s="86"/>
      <c r="AB162" s="86"/>
      <c r="AC162" s="86"/>
      <c r="AD162" s="86"/>
      <c r="AE162" s="86"/>
      <c r="AF162" s="86"/>
      <c r="AG162" s="95"/>
    </row>
    <row r="163" spans="1:33" ht="31.5">
      <c r="A163" s="84"/>
      <c r="B163" s="862"/>
      <c r="C163" s="863"/>
      <c r="D163" s="863"/>
      <c r="E163" s="863"/>
      <c r="F163" s="935"/>
      <c r="G163" s="936"/>
      <c r="H163" s="936"/>
      <c r="I163" s="937"/>
      <c r="J163" s="877"/>
      <c r="K163" s="931"/>
      <c r="L163" s="865"/>
      <c r="M163" s="392" t="s">
        <v>36</v>
      </c>
      <c r="N163" s="392" t="s">
        <v>37</v>
      </c>
      <c r="O163" s="392" t="s">
        <v>38</v>
      </c>
      <c r="P163" s="392" t="s">
        <v>39</v>
      </c>
      <c r="Q163" s="392" t="s">
        <v>40</v>
      </c>
      <c r="R163" s="870"/>
      <c r="S163" s="865"/>
      <c r="T163" s="873"/>
      <c r="U163" s="875"/>
      <c r="V163" s="877"/>
      <c r="W163" s="84"/>
      <c r="X163" s="84"/>
      <c r="Y163" s="84"/>
      <c r="Z163" s="84"/>
      <c r="AA163" s="84"/>
      <c r="AB163" s="84"/>
      <c r="AC163" s="84"/>
      <c r="AD163" s="84"/>
      <c r="AE163" s="84"/>
      <c r="AF163" s="84"/>
      <c r="AG163" s="89"/>
    </row>
    <row r="164" spans="1:33" ht="117.6" customHeight="1">
      <c r="A164" s="84"/>
      <c r="B164" s="909" t="s">
        <v>387</v>
      </c>
      <c r="C164" s="910"/>
      <c r="D164" s="910"/>
      <c r="E164" s="911"/>
      <c r="F164" s="938" t="s">
        <v>388</v>
      </c>
      <c r="G164" s="939"/>
      <c r="H164" s="939"/>
      <c r="I164" s="940"/>
      <c r="J164" s="849" t="s">
        <v>389</v>
      </c>
      <c r="K164" s="851">
        <v>0.05</v>
      </c>
      <c r="L164" s="393" t="s">
        <v>49</v>
      </c>
      <c r="M164" s="394" t="s">
        <v>390</v>
      </c>
      <c r="N164" s="394" t="s">
        <v>391</v>
      </c>
      <c r="O164" s="394" t="s">
        <v>392</v>
      </c>
      <c r="P164" s="394" t="s">
        <v>393</v>
      </c>
      <c r="Q164" s="394" t="s">
        <v>394</v>
      </c>
      <c r="R164" s="881"/>
      <c r="S164" s="395"/>
      <c r="T164" s="396">
        <v>0</v>
      </c>
      <c r="U164" s="487">
        <f>SUM(T164:T166)/3</f>
        <v>0</v>
      </c>
      <c r="V164" s="490">
        <f>U164*K164</f>
        <v>0</v>
      </c>
      <c r="W164" s="84"/>
      <c r="X164" s="84"/>
      <c r="Y164" s="84"/>
      <c r="Z164" s="84"/>
      <c r="AA164" s="84"/>
      <c r="AB164" s="84"/>
      <c r="AC164" s="84"/>
      <c r="AD164" s="84"/>
      <c r="AE164" s="84"/>
      <c r="AF164" s="84"/>
      <c r="AG164" s="89"/>
    </row>
    <row r="165" spans="1:33" ht="98.25" customHeight="1">
      <c r="A165" s="84"/>
      <c r="B165" s="912"/>
      <c r="C165" s="913"/>
      <c r="D165" s="913"/>
      <c r="E165" s="914"/>
      <c r="F165" s="941"/>
      <c r="G165" s="942"/>
      <c r="H165" s="942"/>
      <c r="I165" s="600"/>
      <c r="J165" s="850"/>
      <c r="K165" s="852"/>
      <c r="L165" s="367" t="s">
        <v>56</v>
      </c>
      <c r="M165" s="397" t="s">
        <v>395</v>
      </c>
      <c r="N165" s="397" t="s">
        <v>396</v>
      </c>
      <c r="O165" s="397" t="s">
        <v>397</v>
      </c>
      <c r="P165" s="397" t="s">
        <v>398</v>
      </c>
      <c r="Q165" s="397" t="s">
        <v>399</v>
      </c>
      <c r="R165" s="882"/>
      <c r="S165" s="369"/>
      <c r="T165" s="245">
        <v>0</v>
      </c>
      <c r="U165" s="854"/>
      <c r="V165" s="847"/>
      <c r="W165" s="84"/>
      <c r="X165" s="84"/>
      <c r="Y165" s="84"/>
      <c r="Z165" s="84"/>
      <c r="AA165" s="84"/>
      <c r="AB165" s="84"/>
      <c r="AC165" s="84"/>
      <c r="AD165" s="84"/>
      <c r="AE165" s="84"/>
      <c r="AF165" s="84"/>
      <c r="AG165" s="89"/>
    </row>
    <row r="166" spans="1:33" ht="94.5" customHeight="1" thickBot="1">
      <c r="A166" s="84"/>
      <c r="B166" s="915"/>
      <c r="C166" s="916"/>
      <c r="D166" s="916"/>
      <c r="E166" s="917"/>
      <c r="F166" s="943"/>
      <c r="G166" s="944"/>
      <c r="H166" s="944"/>
      <c r="I166" s="945"/>
      <c r="J166" s="850"/>
      <c r="K166" s="853"/>
      <c r="L166" s="371" t="s">
        <v>63</v>
      </c>
      <c r="M166" s="398" t="s">
        <v>400</v>
      </c>
      <c r="N166" s="398" t="s">
        <v>401</v>
      </c>
      <c r="O166" s="398" t="s">
        <v>402</v>
      </c>
      <c r="P166" s="398" t="s">
        <v>403</v>
      </c>
      <c r="Q166" s="398" t="s">
        <v>404</v>
      </c>
      <c r="R166" s="882"/>
      <c r="S166" s="372"/>
      <c r="T166" s="370">
        <v>0</v>
      </c>
      <c r="U166" s="855"/>
      <c r="V166" s="848"/>
      <c r="W166" s="84"/>
      <c r="X166" s="84"/>
      <c r="Y166" s="84"/>
      <c r="Z166" s="84"/>
      <c r="AA166" s="84"/>
      <c r="AB166" s="84"/>
      <c r="AC166" s="84"/>
      <c r="AD166" s="84"/>
      <c r="AE166" s="84"/>
      <c r="AF166" s="84"/>
      <c r="AG166" s="89"/>
    </row>
    <row r="167" spans="1:33" ht="201.75" customHeight="1">
      <c r="A167" s="101"/>
      <c r="B167" s="918" t="s">
        <v>405</v>
      </c>
      <c r="C167" s="919"/>
      <c r="D167" s="919"/>
      <c r="E167" s="920"/>
      <c r="F167" s="938" t="s">
        <v>406</v>
      </c>
      <c r="G167" s="939"/>
      <c r="H167" s="939"/>
      <c r="I167" s="940"/>
      <c r="J167" s="849" t="s">
        <v>389</v>
      </c>
      <c r="K167" s="851">
        <v>0.05</v>
      </c>
      <c r="L167" s="393" t="s">
        <v>49</v>
      </c>
      <c r="M167" s="399" t="s">
        <v>407</v>
      </c>
      <c r="N167" s="399" t="s">
        <v>408</v>
      </c>
      <c r="O167" s="399" t="s">
        <v>409</v>
      </c>
      <c r="P167" s="399" t="s">
        <v>410</v>
      </c>
      <c r="Q167" s="400" t="s">
        <v>411</v>
      </c>
      <c r="R167" s="883"/>
      <c r="S167" s="401"/>
      <c r="T167" s="402">
        <v>0</v>
      </c>
      <c r="U167" s="487">
        <f>SUM(T167:T169)/2</f>
        <v>0</v>
      </c>
      <c r="V167" s="490">
        <f t="shared" ref="V167" si="7">U167*K167</f>
        <v>0</v>
      </c>
      <c r="W167" s="84"/>
      <c r="X167" s="84"/>
      <c r="Y167" s="84"/>
      <c r="Z167" s="84"/>
      <c r="AA167" s="84"/>
      <c r="AB167" s="84"/>
      <c r="AC167" s="84"/>
      <c r="AD167" s="84"/>
      <c r="AE167" s="84"/>
      <c r="AF167" s="84"/>
      <c r="AG167" s="89"/>
    </row>
    <row r="168" spans="1:33" ht="110.45" customHeight="1">
      <c r="A168" s="84"/>
      <c r="B168" s="921"/>
      <c r="C168" s="922"/>
      <c r="D168" s="922"/>
      <c r="E168" s="923"/>
      <c r="F168" s="941"/>
      <c r="G168" s="942"/>
      <c r="H168" s="942"/>
      <c r="I168" s="600"/>
      <c r="J168" s="850"/>
      <c r="K168" s="852"/>
      <c r="L168" s="367" t="s">
        <v>56</v>
      </c>
      <c r="M168" s="399" t="s">
        <v>412</v>
      </c>
      <c r="N168" s="399" t="s">
        <v>413</v>
      </c>
      <c r="O168" s="399" t="s">
        <v>414</v>
      </c>
      <c r="P168" s="399" t="s">
        <v>415</v>
      </c>
      <c r="Q168" s="400" t="s">
        <v>416</v>
      </c>
      <c r="R168" s="884"/>
      <c r="S168" s="369"/>
      <c r="T168" s="403">
        <v>0</v>
      </c>
      <c r="U168" s="854"/>
      <c r="V168" s="847"/>
      <c r="W168" s="84"/>
      <c r="X168" s="84"/>
      <c r="Y168" s="84"/>
      <c r="Z168" s="84"/>
      <c r="AA168" s="84"/>
      <c r="AB168" s="84"/>
      <c r="AC168" s="84"/>
      <c r="AD168" s="84"/>
      <c r="AE168" s="84"/>
      <c r="AF168" s="84"/>
      <c r="AG168" s="89"/>
    </row>
    <row r="169" spans="1:33" ht="32.1" customHeight="1">
      <c r="A169" s="84"/>
      <c r="B169" s="924"/>
      <c r="C169" s="925"/>
      <c r="D169" s="925"/>
      <c r="E169" s="926"/>
      <c r="F169" s="943"/>
      <c r="G169" s="944"/>
      <c r="H169" s="944"/>
      <c r="I169" s="945"/>
      <c r="J169" s="850"/>
      <c r="K169" s="853"/>
      <c r="L169" s="371" t="s">
        <v>63</v>
      </c>
      <c r="M169" s="404"/>
      <c r="N169" s="404"/>
      <c r="O169" s="404"/>
      <c r="P169" s="404"/>
      <c r="Q169" s="405"/>
      <c r="R169" s="885"/>
      <c r="S169" s="406"/>
      <c r="T169" s="407"/>
      <c r="U169" s="855"/>
      <c r="V169" s="856"/>
      <c r="W169" s="84"/>
      <c r="X169" s="84"/>
      <c r="Y169" s="84"/>
      <c r="Z169" s="84"/>
      <c r="AA169" s="84"/>
      <c r="AB169" s="84"/>
      <c r="AC169" s="84"/>
      <c r="AD169" s="84"/>
      <c r="AE169" s="84"/>
      <c r="AF169" s="84"/>
      <c r="AG169" s="89"/>
    </row>
    <row r="170" spans="1:33" ht="134.25" customHeight="1">
      <c r="A170" s="84"/>
      <c r="B170" s="921" t="s">
        <v>417</v>
      </c>
      <c r="C170" s="922"/>
      <c r="D170" s="922"/>
      <c r="E170" s="923"/>
      <c r="F170" s="938" t="s">
        <v>418</v>
      </c>
      <c r="G170" s="939"/>
      <c r="H170" s="939"/>
      <c r="I170" s="940"/>
      <c r="J170" s="950" t="s">
        <v>389</v>
      </c>
      <c r="K170" s="952">
        <v>0.05</v>
      </c>
      <c r="L170" s="393" t="s">
        <v>49</v>
      </c>
      <c r="M170" s="394" t="s">
        <v>419</v>
      </c>
      <c r="N170" s="394" t="s">
        <v>420</v>
      </c>
      <c r="O170" s="394" t="s">
        <v>421</v>
      </c>
      <c r="P170" s="394" t="s">
        <v>422</v>
      </c>
      <c r="Q170" s="394" t="s">
        <v>423</v>
      </c>
      <c r="R170" s="896"/>
      <c r="S170" s="366"/>
      <c r="T170" s="365">
        <v>0</v>
      </c>
      <c r="U170" s="487">
        <f>SUM(T170:T172)/3</f>
        <v>0</v>
      </c>
      <c r="V170" s="758">
        <f>U170*K170</f>
        <v>0</v>
      </c>
      <c r="W170" s="84"/>
      <c r="X170" s="84"/>
      <c r="Y170" s="84"/>
      <c r="Z170" s="84"/>
      <c r="AA170" s="84"/>
      <c r="AB170" s="84"/>
      <c r="AC170" s="84"/>
      <c r="AD170" s="84"/>
      <c r="AE170" s="84"/>
      <c r="AF170" s="84"/>
      <c r="AG170" s="89"/>
    </row>
    <row r="171" spans="1:33" ht="84" customHeight="1">
      <c r="A171" s="84"/>
      <c r="B171" s="921"/>
      <c r="C171" s="922"/>
      <c r="D171" s="922"/>
      <c r="E171" s="923"/>
      <c r="F171" s="941"/>
      <c r="G171" s="942"/>
      <c r="H171" s="942"/>
      <c r="I171" s="600"/>
      <c r="J171" s="850"/>
      <c r="K171" s="852"/>
      <c r="L171" s="367" t="s">
        <v>56</v>
      </c>
      <c r="M171" s="399" t="s">
        <v>424</v>
      </c>
      <c r="N171" s="399" t="s">
        <v>425</v>
      </c>
      <c r="O171" s="399" t="s">
        <v>426</v>
      </c>
      <c r="P171" s="399" t="s">
        <v>427</v>
      </c>
      <c r="Q171" s="399" t="s">
        <v>428</v>
      </c>
      <c r="R171" s="882"/>
      <c r="S171" s="369"/>
      <c r="T171" s="245">
        <v>0</v>
      </c>
      <c r="U171" s="854"/>
      <c r="V171" s="847"/>
      <c r="W171" s="84"/>
      <c r="X171" s="84"/>
      <c r="Y171" s="84"/>
      <c r="Z171" s="84"/>
      <c r="AA171" s="84"/>
      <c r="AB171" s="84"/>
      <c r="AC171" s="84"/>
      <c r="AD171" s="84"/>
      <c r="AE171" s="84"/>
      <c r="AF171" s="84"/>
      <c r="AG171" s="89"/>
    </row>
    <row r="172" spans="1:33" ht="161.44999999999999" customHeight="1" thickBot="1">
      <c r="A172" s="84"/>
      <c r="B172" s="927"/>
      <c r="C172" s="928"/>
      <c r="D172" s="928"/>
      <c r="E172" s="929"/>
      <c r="F172" s="946"/>
      <c r="G172" s="947"/>
      <c r="H172" s="947"/>
      <c r="I172" s="948"/>
      <c r="J172" s="951"/>
      <c r="K172" s="953"/>
      <c r="L172" s="408" t="s">
        <v>63</v>
      </c>
      <c r="M172" s="409" t="s">
        <v>429</v>
      </c>
      <c r="N172" s="404"/>
      <c r="O172" s="409" t="s">
        <v>430</v>
      </c>
      <c r="P172" s="404"/>
      <c r="Q172" s="409" t="s">
        <v>431</v>
      </c>
      <c r="R172" s="897"/>
      <c r="S172" s="410"/>
      <c r="T172" s="411">
        <v>0</v>
      </c>
      <c r="U172" s="954"/>
      <c r="V172" s="886"/>
      <c r="W172" s="84"/>
      <c r="X172" s="84"/>
      <c r="Y172" s="84"/>
      <c r="Z172" s="84"/>
      <c r="AA172" s="84"/>
      <c r="AB172" s="84"/>
      <c r="AC172" s="84"/>
      <c r="AD172" s="84"/>
      <c r="AE172" s="84"/>
      <c r="AF172" s="84"/>
      <c r="AG172" s="89"/>
    </row>
    <row r="173" spans="1:33" ht="15.95" hidden="1" customHeight="1" thickBot="1">
      <c r="A173" s="84"/>
      <c r="B173" s="887"/>
      <c r="C173" s="888"/>
      <c r="D173" s="888"/>
      <c r="E173" s="889"/>
      <c r="F173" s="890"/>
      <c r="G173" s="890"/>
      <c r="H173" s="891"/>
      <c r="I173" s="892"/>
      <c r="J173" s="706"/>
      <c r="K173" s="894"/>
      <c r="L173" s="393"/>
      <c r="M173" s="412"/>
      <c r="N173" s="412"/>
      <c r="O173" s="412"/>
      <c r="P173" s="412"/>
      <c r="Q173" s="412"/>
      <c r="R173" s="460"/>
      <c r="S173" s="395"/>
      <c r="T173" s="396"/>
      <c r="U173" s="708"/>
      <c r="V173" s="709"/>
      <c r="W173" s="84"/>
      <c r="X173" s="84"/>
      <c r="Y173" s="84"/>
      <c r="Z173" s="84"/>
      <c r="AA173" s="84"/>
      <c r="AB173" s="84"/>
      <c r="AC173" s="84"/>
      <c r="AD173" s="84"/>
      <c r="AE173" s="84"/>
      <c r="AF173" s="84"/>
      <c r="AG173" s="89"/>
    </row>
    <row r="174" spans="1:33" ht="15.95" hidden="1" customHeight="1" thickBot="1">
      <c r="A174" s="84"/>
      <c r="B174" s="756"/>
      <c r="C174" s="757"/>
      <c r="D174" s="757"/>
      <c r="E174" s="755"/>
      <c r="F174" s="695"/>
      <c r="G174" s="695"/>
      <c r="H174" s="676"/>
      <c r="I174" s="893"/>
      <c r="J174" s="707"/>
      <c r="K174" s="675"/>
      <c r="L174" s="367"/>
      <c r="M174" s="368"/>
      <c r="N174" s="368"/>
      <c r="O174" s="368"/>
      <c r="P174" s="368"/>
      <c r="Q174" s="368"/>
      <c r="R174" s="437"/>
      <c r="S174" s="369"/>
      <c r="T174" s="245"/>
      <c r="U174" s="679"/>
      <c r="V174" s="701"/>
      <c r="W174" s="84"/>
      <c r="X174" s="84"/>
      <c r="Y174" s="84"/>
      <c r="Z174" s="84"/>
      <c r="AA174" s="84"/>
      <c r="AB174" s="84"/>
      <c r="AC174" s="84"/>
      <c r="AD174" s="84"/>
      <c r="AE174" s="84"/>
      <c r="AF174" s="84"/>
      <c r="AG174" s="89"/>
    </row>
    <row r="175" spans="1:33" ht="15.95" hidden="1" customHeight="1" thickBot="1">
      <c r="A175" s="84"/>
      <c r="B175" s="756"/>
      <c r="C175" s="757"/>
      <c r="D175" s="757"/>
      <c r="E175" s="755"/>
      <c r="F175" s="695"/>
      <c r="G175" s="695"/>
      <c r="H175" s="676"/>
      <c r="I175" s="893"/>
      <c r="J175" s="707"/>
      <c r="K175" s="675"/>
      <c r="L175" s="367"/>
      <c r="M175" s="368"/>
      <c r="N175" s="368"/>
      <c r="O175" s="368"/>
      <c r="P175" s="368"/>
      <c r="Q175" s="368"/>
      <c r="R175" s="437"/>
      <c r="S175" s="369"/>
      <c r="T175" s="245"/>
      <c r="U175" s="680"/>
      <c r="V175" s="702"/>
      <c r="W175" s="84"/>
      <c r="X175" s="84"/>
      <c r="Y175" s="84"/>
      <c r="Z175" s="84"/>
      <c r="AA175" s="84"/>
      <c r="AB175" s="84"/>
      <c r="AC175" s="84"/>
      <c r="AD175" s="84"/>
      <c r="AE175" s="84"/>
      <c r="AF175" s="84"/>
      <c r="AG175" s="89"/>
    </row>
    <row r="176" spans="1:33" ht="15.95" hidden="1" customHeight="1" thickBot="1">
      <c r="A176" s="84"/>
      <c r="B176" s="756"/>
      <c r="C176" s="757"/>
      <c r="D176" s="757"/>
      <c r="E176" s="755"/>
      <c r="F176" s="695"/>
      <c r="G176" s="695"/>
      <c r="H176" s="895"/>
      <c r="I176" s="893"/>
      <c r="J176" s="676"/>
      <c r="K176" s="675"/>
      <c r="L176" s="367"/>
      <c r="M176" s="245"/>
      <c r="N176" s="245"/>
      <c r="O176" s="245"/>
      <c r="P176" s="245"/>
      <c r="Q176" s="245"/>
      <c r="R176" s="437"/>
      <c r="S176" s="369"/>
      <c r="T176" s="245"/>
      <c r="U176" s="678"/>
      <c r="V176" s="700"/>
      <c r="W176" s="84"/>
      <c r="X176" s="84"/>
      <c r="Y176" s="84"/>
      <c r="Z176" s="84"/>
      <c r="AA176" s="84"/>
      <c r="AB176" s="84"/>
      <c r="AC176" s="84"/>
      <c r="AD176" s="84"/>
      <c r="AE176" s="84"/>
      <c r="AF176" s="84"/>
      <c r="AG176" s="89"/>
    </row>
    <row r="177" spans="1:33" ht="15.95" hidden="1" customHeight="1" thickBot="1">
      <c r="A177" s="84"/>
      <c r="B177" s="756"/>
      <c r="C177" s="757"/>
      <c r="D177" s="757"/>
      <c r="E177" s="755"/>
      <c r="F177" s="695"/>
      <c r="G177" s="695"/>
      <c r="H177" s="676"/>
      <c r="I177" s="893"/>
      <c r="J177" s="676"/>
      <c r="K177" s="675"/>
      <c r="L177" s="367"/>
      <c r="M177" s="245"/>
      <c r="N177" s="245"/>
      <c r="O177" s="245"/>
      <c r="P177" s="245"/>
      <c r="Q177" s="245"/>
      <c r="R177" s="437"/>
      <c r="S177" s="369"/>
      <c r="T177" s="245"/>
      <c r="U177" s="679"/>
      <c r="V177" s="701"/>
      <c r="W177" s="84"/>
      <c r="X177" s="84"/>
      <c r="Y177" s="84"/>
      <c r="Z177" s="84"/>
      <c r="AA177" s="84"/>
      <c r="AB177" s="84"/>
      <c r="AC177" s="84"/>
      <c r="AD177" s="84"/>
      <c r="AE177" s="84"/>
      <c r="AF177" s="84"/>
      <c r="AG177" s="89"/>
    </row>
    <row r="178" spans="1:33" ht="15.95" hidden="1" customHeight="1" thickBot="1">
      <c r="A178" s="84"/>
      <c r="B178" s="756"/>
      <c r="C178" s="757"/>
      <c r="D178" s="757"/>
      <c r="E178" s="755"/>
      <c r="F178" s="695"/>
      <c r="G178" s="695"/>
      <c r="H178" s="676"/>
      <c r="I178" s="893"/>
      <c r="J178" s="676"/>
      <c r="K178" s="675"/>
      <c r="L178" s="367"/>
      <c r="M178" s="245"/>
      <c r="N178" s="245"/>
      <c r="O178" s="245"/>
      <c r="P178" s="245"/>
      <c r="Q178" s="245"/>
      <c r="R178" s="437"/>
      <c r="S178" s="369"/>
      <c r="T178" s="245"/>
      <c r="U178" s="680"/>
      <c r="V178" s="702"/>
      <c r="W178" s="84"/>
      <c r="X178" s="84"/>
      <c r="Y178" s="84"/>
      <c r="Z178" s="84"/>
      <c r="AA178" s="84"/>
      <c r="AB178" s="84"/>
      <c r="AC178" s="84"/>
      <c r="AD178" s="84"/>
      <c r="AE178" s="84"/>
      <c r="AF178" s="84"/>
      <c r="AG178" s="89"/>
    </row>
    <row r="179" spans="1:33" ht="15.95" hidden="1" customHeight="1" thickBot="1">
      <c r="A179" s="84"/>
      <c r="B179" s="756"/>
      <c r="C179" s="757"/>
      <c r="D179" s="757"/>
      <c r="E179" s="755"/>
      <c r="F179" s="695"/>
      <c r="G179" s="695"/>
      <c r="H179" s="895"/>
      <c r="I179" s="893"/>
      <c r="J179" s="676"/>
      <c r="K179" s="675"/>
      <c r="L179" s="367"/>
      <c r="M179" s="245"/>
      <c r="N179" s="245"/>
      <c r="O179" s="245"/>
      <c r="P179" s="245"/>
      <c r="Q179" s="245"/>
      <c r="R179" s="437"/>
      <c r="S179" s="369"/>
      <c r="T179" s="245"/>
      <c r="U179" s="678"/>
      <c r="V179" s="700"/>
      <c r="W179" s="84"/>
      <c r="X179" s="84"/>
      <c r="Y179" s="84"/>
      <c r="Z179" s="84"/>
      <c r="AA179" s="84"/>
      <c r="AB179" s="84"/>
      <c r="AC179" s="84"/>
      <c r="AD179" s="84"/>
      <c r="AE179" s="84"/>
      <c r="AF179" s="84"/>
      <c r="AG179" s="89"/>
    </row>
    <row r="180" spans="1:33" ht="15.95" hidden="1" customHeight="1" thickBot="1">
      <c r="A180" s="84"/>
      <c r="B180" s="756"/>
      <c r="C180" s="757"/>
      <c r="D180" s="757"/>
      <c r="E180" s="755"/>
      <c r="F180" s="695"/>
      <c r="G180" s="695"/>
      <c r="H180" s="676"/>
      <c r="I180" s="893"/>
      <c r="J180" s="676"/>
      <c r="K180" s="675"/>
      <c r="L180" s="367"/>
      <c r="M180" s="245"/>
      <c r="N180" s="245"/>
      <c r="O180" s="245"/>
      <c r="P180" s="245"/>
      <c r="Q180" s="245"/>
      <c r="R180" s="437"/>
      <c r="S180" s="369"/>
      <c r="T180" s="245"/>
      <c r="U180" s="679"/>
      <c r="V180" s="701"/>
      <c r="W180" s="84"/>
      <c r="X180" s="84"/>
      <c r="Y180" s="84"/>
      <c r="Z180" s="84"/>
      <c r="AA180" s="84"/>
      <c r="AB180" s="84"/>
      <c r="AC180" s="84"/>
      <c r="AD180" s="84"/>
      <c r="AE180" s="84"/>
      <c r="AF180" s="84"/>
      <c r="AG180" s="89"/>
    </row>
    <row r="181" spans="1:33" ht="15.95" hidden="1" customHeight="1" thickBot="1">
      <c r="A181" s="84"/>
      <c r="B181" s="756"/>
      <c r="C181" s="757"/>
      <c r="D181" s="757"/>
      <c r="E181" s="755"/>
      <c r="F181" s="696"/>
      <c r="G181" s="696"/>
      <c r="H181" s="697"/>
      <c r="I181" s="949"/>
      <c r="J181" s="697"/>
      <c r="K181" s="699"/>
      <c r="L181" s="371"/>
      <c r="M181" s="370"/>
      <c r="N181" s="370"/>
      <c r="O181" s="370"/>
      <c r="P181" s="370"/>
      <c r="Q181" s="370"/>
      <c r="R181" s="454"/>
      <c r="S181" s="372"/>
      <c r="T181" s="370"/>
      <c r="U181" s="679"/>
      <c r="V181" s="701"/>
      <c r="W181" s="84"/>
      <c r="X181" s="84"/>
      <c r="Y181" s="84"/>
      <c r="Z181" s="84"/>
      <c r="AA181" s="84"/>
      <c r="AB181" s="84"/>
      <c r="AC181" s="84"/>
      <c r="AD181" s="84"/>
      <c r="AE181" s="84"/>
      <c r="AF181" s="84"/>
      <c r="AG181" s="89"/>
    </row>
    <row r="182" spans="1:33" ht="15.95" hidden="1" customHeight="1" thickBot="1">
      <c r="A182" s="84"/>
      <c r="B182" s="682"/>
      <c r="C182" s="683"/>
      <c r="D182" s="683"/>
      <c r="E182" s="684"/>
      <c r="F182" s="691"/>
      <c r="G182" s="691"/>
      <c r="H182" s="692"/>
      <c r="I182" s="898"/>
      <c r="J182" s="692"/>
      <c r="K182" s="694"/>
      <c r="L182" s="373"/>
      <c r="M182" s="374"/>
      <c r="N182" s="374"/>
      <c r="O182" s="374"/>
      <c r="P182" s="374"/>
      <c r="Q182" s="374"/>
      <c r="R182" s="455"/>
      <c r="S182" s="375"/>
      <c r="T182" s="374"/>
      <c r="U182" s="375"/>
      <c r="V182" s="376"/>
      <c r="W182" s="84"/>
      <c r="X182" s="84"/>
      <c r="Y182" s="84"/>
      <c r="Z182" s="84"/>
      <c r="AA182" s="84"/>
      <c r="AB182" s="84"/>
      <c r="AC182" s="84"/>
      <c r="AD182" s="84"/>
      <c r="AE182" s="84"/>
      <c r="AF182" s="84"/>
      <c r="AG182" s="89"/>
    </row>
    <row r="183" spans="1:33" ht="15.95" hidden="1" customHeight="1" thickBot="1">
      <c r="A183" s="84"/>
      <c r="B183" s="685"/>
      <c r="C183" s="686"/>
      <c r="D183" s="686"/>
      <c r="E183" s="687"/>
      <c r="F183" s="669"/>
      <c r="G183" s="669"/>
      <c r="H183" s="667"/>
      <c r="I183" s="899"/>
      <c r="J183" s="667"/>
      <c r="K183" s="668"/>
      <c r="L183" s="377"/>
      <c r="M183" s="378"/>
      <c r="N183" s="378"/>
      <c r="O183" s="378"/>
      <c r="P183" s="378"/>
      <c r="Q183" s="378"/>
      <c r="R183" s="456"/>
      <c r="S183" s="379"/>
      <c r="T183" s="378"/>
      <c r="U183" s="379"/>
      <c r="V183" s="380"/>
      <c r="W183" s="84"/>
      <c r="X183" s="84"/>
      <c r="Y183" s="84"/>
      <c r="Z183" s="84"/>
      <c r="AA183" s="84"/>
      <c r="AB183" s="84"/>
      <c r="AC183" s="84"/>
      <c r="AD183" s="84"/>
      <c r="AE183" s="84"/>
      <c r="AF183" s="84"/>
      <c r="AG183" s="89"/>
    </row>
    <row r="184" spans="1:33" ht="15.95" hidden="1" customHeight="1" thickBot="1">
      <c r="A184" s="84"/>
      <c r="B184" s="685"/>
      <c r="C184" s="686"/>
      <c r="D184" s="686"/>
      <c r="E184" s="687"/>
      <c r="F184" s="669"/>
      <c r="G184" s="669"/>
      <c r="H184" s="667"/>
      <c r="I184" s="899"/>
      <c r="J184" s="667"/>
      <c r="K184" s="668"/>
      <c r="L184" s="377"/>
      <c r="M184" s="378"/>
      <c r="N184" s="378"/>
      <c r="O184" s="378"/>
      <c r="P184" s="378"/>
      <c r="Q184" s="378"/>
      <c r="R184" s="456"/>
      <c r="S184" s="379"/>
      <c r="T184" s="378"/>
      <c r="U184" s="379"/>
      <c r="V184" s="380"/>
      <c r="W184" s="84"/>
      <c r="X184" s="84"/>
      <c r="Y184" s="84"/>
      <c r="Z184" s="84"/>
      <c r="AA184" s="84"/>
      <c r="AB184" s="84"/>
      <c r="AC184" s="84"/>
      <c r="AD184" s="84"/>
      <c r="AE184" s="84"/>
      <c r="AF184" s="84"/>
      <c r="AG184" s="89"/>
    </row>
    <row r="185" spans="1:33" ht="15.95" hidden="1" customHeight="1" thickBot="1">
      <c r="A185" s="84"/>
      <c r="B185" s="685"/>
      <c r="C185" s="686"/>
      <c r="D185" s="686"/>
      <c r="E185" s="687"/>
      <c r="F185" s="669"/>
      <c r="G185" s="669"/>
      <c r="H185" s="667"/>
      <c r="I185" s="899"/>
      <c r="J185" s="667"/>
      <c r="K185" s="668"/>
      <c r="L185" s="377"/>
      <c r="M185" s="378"/>
      <c r="N185" s="378"/>
      <c r="O185" s="378"/>
      <c r="P185" s="378"/>
      <c r="Q185" s="378"/>
      <c r="R185" s="456"/>
      <c r="S185" s="379"/>
      <c r="T185" s="378"/>
      <c r="U185" s="379"/>
      <c r="V185" s="380"/>
      <c r="W185" s="84"/>
      <c r="X185" s="84"/>
      <c r="Y185" s="84"/>
      <c r="Z185" s="84"/>
      <c r="AA185" s="84"/>
      <c r="AB185" s="84"/>
      <c r="AC185" s="84"/>
      <c r="AD185" s="84"/>
      <c r="AE185" s="84"/>
      <c r="AF185" s="84"/>
      <c r="AG185" s="89"/>
    </row>
    <row r="186" spans="1:33" ht="15.95" hidden="1" customHeight="1" thickBot="1">
      <c r="A186" s="84"/>
      <c r="B186" s="685"/>
      <c r="C186" s="686"/>
      <c r="D186" s="686"/>
      <c r="E186" s="687"/>
      <c r="F186" s="669"/>
      <c r="G186" s="669"/>
      <c r="H186" s="667"/>
      <c r="I186" s="899"/>
      <c r="J186" s="667"/>
      <c r="K186" s="668"/>
      <c r="L186" s="377"/>
      <c r="M186" s="378"/>
      <c r="N186" s="378"/>
      <c r="O186" s="378"/>
      <c r="P186" s="378"/>
      <c r="Q186" s="378"/>
      <c r="R186" s="456"/>
      <c r="S186" s="379"/>
      <c r="T186" s="378"/>
      <c r="U186" s="379"/>
      <c r="V186" s="380"/>
      <c r="W186" s="84"/>
      <c r="X186" s="84"/>
      <c r="Y186" s="84"/>
      <c r="Z186" s="84"/>
      <c r="AA186" s="84"/>
      <c r="AB186" s="84"/>
      <c r="AC186" s="84"/>
      <c r="AD186" s="84"/>
      <c r="AE186" s="84"/>
      <c r="AF186" s="84"/>
      <c r="AG186" s="89"/>
    </row>
    <row r="187" spans="1:33" ht="15.95" hidden="1" customHeight="1" thickBot="1">
      <c r="A187" s="84"/>
      <c r="B187" s="685"/>
      <c r="C187" s="686"/>
      <c r="D187" s="686"/>
      <c r="E187" s="687"/>
      <c r="F187" s="669"/>
      <c r="G187" s="669"/>
      <c r="H187" s="667"/>
      <c r="I187" s="899"/>
      <c r="J187" s="667"/>
      <c r="K187" s="668"/>
      <c r="L187" s="377"/>
      <c r="M187" s="378"/>
      <c r="N187" s="378"/>
      <c r="O187" s="378"/>
      <c r="P187" s="378"/>
      <c r="Q187" s="378"/>
      <c r="R187" s="456"/>
      <c r="S187" s="379"/>
      <c r="T187" s="378"/>
      <c r="U187" s="379"/>
      <c r="V187" s="380"/>
      <c r="W187" s="84"/>
      <c r="X187" s="84"/>
      <c r="Y187" s="84"/>
      <c r="Z187" s="84"/>
      <c r="AA187" s="84"/>
      <c r="AB187" s="84"/>
      <c r="AC187" s="84"/>
      <c r="AD187" s="84"/>
      <c r="AE187" s="84"/>
      <c r="AF187" s="84"/>
      <c r="AG187" s="89"/>
    </row>
    <row r="188" spans="1:33" ht="15.95" hidden="1" customHeight="1" thickBot="1">
      <c r="A188" s="84"/>
      <c r="B188" s="685"/>
      <c r="C188" s="686"/>
      <c r="D188" s="686"/>
      <c r="E188" s="687"/>
      <c r="F188" s="669"/>
      <c r="G188" s="669"/>
      <c r="H188" s="667"/>
      <c r="I188" s="899"/>
      <c r="J188" s="667"/>
      <c r="K188" s="668"/>
      <c r="L188" s="377"/>
      <c r="M188" s="378"/>
      <c r="N188" s="378"/>
      <c r="O188" s="378"/>
      <c r="P188" s="378"/>
      <c r="Q188" s="378"/>
      <c r="R188" s="456"/>
      <c r="S188" s="379"/>
      <c r="T188" s="378"/>
      <c r="U188" s="379"/>
      <c r="V188" s="380"/>
      <c r="W188" s="84"/>
      <c r="X188" s="84"/>
      <c r="Y188" s="84"/>
      <c r="Z188" s="84"/>
      <c r="AA188" s="84"/>
      <c r="AB188" s="84"/>
      <c r="AC188" s="84"/>
      <c r="AD188" s="84"/>
      <c r="AE188" s="84"/>
      <c r="AF188" s="84"/>
      <c r="AG188" s="89"/>
    </row>
    <row r="189" spans="1:33" ht="15.95" hidden="1" customHeight="1" thickBot="1">
      <c r="A189" s="84"/>
      <c r="B189" s="685"/>
      <c r="C189" s="686"/>
      <c r="D189" s="686"/>
      <c r="E189" s="687"/>
      <c r="F189" s="669"/>
      <c r="G189" s="669"/>
      <c r="H189" s="667"/>
      <c r="I189" s="899"/>
      <c r="J189" s="667"/>
      <c r="K189" s="668"/>
      <c r="L189" s="377"/>
      <c r="M189" s="378"/>
      <c r="N189" s="378"/>
      <c r="O189" s="378"/>
      <c r="P189" s="378"/>
      <c r="Q189" s="378"/>
      <c r="R189" s="456"/>
      <c r="S189" s="379"/>
      <c r="T189" s="378"/>
      <c r="U189" s="379"/>
      <c r="V189" s="380"/>
      <c r="W189" s="84"/>
      <c r="X189" s="84"/>
      <c r="Y189" s="84"/>
      <c r="Z189" s="84"/>
      <c r="AA189" s="84"/>
      <c r="AB189" s="84"/>
      <c r="AC189" s="84"/>
      <c r="AD189" s="84"/>
      <c r="AE189" s="84"/>
      <c r="AF189" s="84"/>
      <c r="AG189" s="89"/>
    </row>
    <row r="190" spans="1:33" ht="15.95" hidden="1" customHeight="1" thickBot="1">
      <c r="A190" s="84"/>
      <c r="B190" s="955"/>
      <c r="C190" s="956"/>
      <c r="D190" s="956"/>
      <c r="E190" s="957"/>
      <c r="F190" s="900"/>
      <c r="G190" s="900"/>
      <c r="H190" s="901"/>
      <c r="I190" s="902"/>
      <c r="J190" s="901"/>
      <c r="K190" s="903"/>
      <c r="L190" s="413"/>
      <c r="M190" s="414"/>
      <c r="N190" s="414"/>
      <c r="O190" s="414"/>
      <c r="P190" s="414"/>
      <c r="Q190" s="414"/>
      <c r="R190" s="461"/>
      <c r="S190" s="415"/>
      <c r="T190" s="414"/>
      <c r="U190" s="415"/>
      <c r="V190" s="416"/>
      <c r="W190" s="84"/>
      <c r="X190" s="84"/>
      <c r="Y190" s="84"/>
      <c r="Z190" s="84"/>
      <c r="AA190" s="84"/>
      <c r="AB190" s="84"/>
      <c r="AC190" s="84"/>
      <c r="AD190" s="84"/>
      <c r="AE190" s="84"/>
      <c r="AF190" s="84"/>
      <c r="AG190" s="89"/>
    </row>
    <row r="191" spans="1:33" ht="27" customHeight="1" thickBot="1">
      <c r="A191" s="84"/>
      <c r="B191" s="904" t="s">
        <v>432</v>
      </c>
      <c r="C191" s="905"/>
      <c r="D191" s="905"/>
      <c r="E191" s="659"/>
      <c r="F191" s="659"/>
      <c r="G191" s="659"/>
      <c r="H191" s="659"/>
      <c r="I191" s="659"/>
      <c r="J191" s="659"/>
      <c r="K191" s="659"/>
      <c r="L191" s="659"/>
      <c r="M191" s="659"/>
      <c r="N191" s="659"/>
      <c r="O191" s="659"/>
      <c r="P191" s="659"/>
      <c r="Q191" s="659"/>
      <c r="R191" s="659"/>
      <c r="S191" s="659"/>
      <c r="T191" s="659"/>
      <c r="U191" s="906"/>
      <c r="V191" s="417">
        <f>SUM(V164:V172)</f>
        <v>0</v>
      </c>
      <c r="W191" s="84"/>
      <c r="X191" s="84"/>
      <c r="Y191" s="84"/>
      <c r="Z191" s="84"/>
      <c r="AA191" s="84"/>
      <c r="AB191" s="84"/>
      <c r="AC191" s="84"/>
      <c r="AD191" s="84"/>
      <c r="AE191" s="84"/>
      <c r="AF191" s="84"/>
      <c r="AG191" s="89"/>
    </row>
    <row r="192" spans="1:33" ht="15" customHeight="1">
      <c r="A192" s="84"/>
      <c r="B192" s="418"/>
      <c r="C192" s="418"/>
      <c r="D192" s="418"/>
      <c r="E192" s="419"/>
      <c r="F192" s="419"/>
      <c r="G192" s="420"/>
      <c r="H192" s="421"/>
      <c r="I192" s="422"/>
      <c r="J192" s="423"/>
      <c r="K192" s="424">
        <f>SUM(K164:K172)</f>
        <v>0.15000000000000002</v>
      </c>
      <c r="L192" s="423"/>
      <c r="M192" s="418"/>
      <c r="N192" s="418"/>
      <c r="O192" s="418"/>
      <c r="P192" s="418"/>
      <c r="Q192" s="418"/>
      <c r="R192" s="462"/>
      <c r="S192" s="418"/>
      <c r="T192" s="425"/>
      <c r="U192" s="425"/>
      <c r="V192" s="425"/>
      <c r="W192" s="84"/>
      <c r="X192" s="84"/>
      <c r="Y192" s="84"/>
      <c r="Z192" s="84"/>
      <c r="AA192" s="84"/>
      <c r="AB192" s="84"/>
      <c r="AC192" s="84"/>
      <c r="AD192" s="84"/>
      <c r="AE192" s="84"/>
      <c r="AF192" s="84"/>
    </row>
    <row r="193" spans="1:32" ht="18" customHeight="1">
      <c r="A193" s="84"/>
      <c r="B193" s="426"/>
      <c r="C193" s="426"/>
      <c r="D193" s="426"/>
      <c r="E193" s="427"/>
      <c r="F193" s="427"/>
      <c r="G193" s="420"/>
      <c r="H193" s="420"/>
      <c r="I193" s="428"/>
      <c r="J193" s="429"/>
      <c r="K193" s="429"/>
      <c r="L193" s="429"/>
      <c r="O193" s="240"/>
      <c r="P193" s="240"/>
      <c r="U193" s="240"/>
      <c r="V193" s="240"/>
      <c r="W193" s="84"/>
      <c r="X193" s="84"/>
      <c r="Y193" s="84"/>
      <c r="Z193" s="84"/>
      <c r="AA193" s="84"/>
      <c r="AB193" s="84"/>
      <c r="AC193" s="84"/>
      <c r="AD193" s="84"/>
      <c r="AE193" s="84"/>
      <c r="AF193" s="84"/>
    </row>
    <row r="194" spans="1:32" ht="16.5" customHeight="1">
      <c r="A194" s="84"/>
      <c r="B194" s="426"/>
      <c r="C194" s="426"/>
      <c r="D194" s="426"/>
      <c r="E194" s="427"/>
      <c r="F194" s="427"/>
      <c r="G194" s="420"/>
      <c r="H194" s="420"/>
      <c r="I194" s="428"/>
      <c r="J194" s="429"/>
      <c r="K194" s="429"/>
      <c r="L194" s="648"/>
      <c r="M194" s="648"/>
      <c r="N194" s="648"/>
      <c r="O194" s="240"/>
      <c r="P194" s="240"/>
      <c r="Q194" s="661"/>
      <c r="R194" s="662"/>
      <c r="S194" s="663"/>
      <c r="T194" s="430"/>
      <c r="U194" s="240"/>
      <c r="V194" s="240"/>
      <c r="W194" s="84"/>
      <c r="X194" s="84"/>
      <c r="Y194" s="84"/>
      <c r="Z194" s="84"/>
      <c r="AA194" s="84"/>
      <c r="AB194" s="84"/>
      <c r="AC194" s="84"/>
      <c r="AD194" s="84"/>
      <c r="AE194" s="84"/>
      <c r="AF194" s="84"/>
    </row>
    <row r="195" spans="1:32" ht="15.75" customHeight="1">
      <c r="A195" s="84"/>
      <c r="B195" s="426"/>
      <c r="C195" s="426"/>
      <c r="D195" s="426"/>
      <c r="E195" s="427"/>
      <c r="F195" s="427"/>
      <c r="G195" s="420"/>
      <c r="H195" s="426"/>
      <c r="I195" s="428"/>
      <c r="J195" s="429"/>
      <c r="K195" s="429"/>
      <c r="L195" s="648"/>
      <c r="M195" s="648"/>
      <c r="N195" s="648"/>
      <c r="O195" s="240"/>
      <c r="P195" s="240"/>
      <c r="Q195" s="664"/>
      <c r="R195" s="665"/>
      <c r="S195" s="666"/>
      <c r="T195" s="430"/>
      <c r="U195" s="240"/>
      <c r="V195" s="240"/>
      <c r="W195" s="84"/>
      <c r="X195" s="84"/>
      <c r="Y195" s="84"/>
      <c r="Z195" s="84"/>
      <c r="AA195" s="84"/>
      <c r="AB195" s="84"/>
      <c r="AC195" s="84"/>
      <c r="AD195" s="84"/>
      <c r="AE195" s="84"/>
      <c r="AF195" s="84"/>
    </row>
    <row r="196" spans="1:32" ht="13.5" customHeight="1">
      <c r="A196" s="84"/>
      <c r="B196" s="426"/>
      <c r="C196" s="426"/>
      <c r="D196" s="426"/>
      <c r="E196" s="427"/>
      <c r="F196" s="427"/>
      <c r="G196" s="420"/>
      <c r="H196" s="426"/>
      <c r="I196" s="431"/>
      <c r="J196" s="432"/>
      <c r="K196" s="432"/>
      <c r="L196" s="649" t="s">
        <v>433</v>
      </c>
      <c r="M196" s="649"/>
      <c r="N196" s="649"/>
      <c r="O196" s="426"/>
      <c r="P196" s="426"/>
      <c r="Q196" s="654" t="s">
        <v>434</v>
      </c>
      <c r="R196" s="655"/>
      <c r="S196" s="656"/>
      <c r="T196" s="418"/>
      <c r="U196" s="426"/>
      <c r="V196" s="426"/>
      <c r="W196" s="84"/>
      <c r="X196" s="84"/>
      <c r="Y196" s="84"/>
      <c r="Z196" s="84"/>
      <c r="AA196" s="84"/>
      <c r="AB196" s="84"/>
      <c r="AC196" s="84"/>
      <c r="AD196" s="84"/>
      <c r="AE196" s="84"/>
      <c r="AF196" s="84"/>
    </row>
    <row r="197" spans="1:32" ht="13.5" customHeight="1">
      <c r="A197" s="84"/>
      <c r="B197" s="426"/>
      <c r="C197" s="426"/>
      <c r="D197" s="426"/>
      <c r="E197" s="426"/>
      <c r="F197" s="426"/>
      <c r="G197" s="433"/>
      <c r="H197" s="426"/>
      <c r="I197" s="431"/>
      <c r="J197" s="432"/>
      <c r="K197" s="432"/>
      <c r="L197" s="432"/>
      <c r="M197" s="426"/>
      <c r="N197" s="426"/>
      <c r="O197" s="426"/>
      <c r="P197" s="426"/>
      <c r="Q197" s="426"/>
      <c r="R197" s="463"/>
      <c r="S197" s="426"/>
      <c r="T197" s="426"/>
      <c r="U197" s="426"/>
      <c r="V197" s="426"/>
      <c r="W197" s="84"/>
      <c r="X197" s="84"/>
      <c r="Y197" s="84"/>
      <c r="Z197" s="84"/>
      <c r="AA197" s="84"/>
      <c r="AB197" s="84"/>
      <c r="AC197" s="84"/>
      <c r="AD197" s="84"/>
      <c r="AE197" s="84"/>
      <c r="AF197" s="84"/>
    </row>
    <row r="198" spans="1:32" ht="13.5" customHeight="1">
      <c r="A198" s="84"/>
      <c r="B198" s="426"/>
      <c r="C198" s="426"/>
      <c r="D198" s="426"/>
      <c r="E198" s="426"/>
      <c r="F198" s="426"/>
      <c r="G198" s="433"/>
      <c r="H198" s="426"/>
      <c r="I198" s="431"/>
      <c r="J198" s="432"/>
      <c r="K198" s="432"/>
      <c r="L198" s="432"/>
      <c r="M198" s="426"/>
      <c r="N198" s="426"/>
      <c r="O198" s="426"/>
      <c r="P198" s="426"/>
      <c r="Q198" s="426"/>
      <c r="R198" s="463"/>
      <c r="S198" s="426"/>
      <c r="T198" s="426"/>
      <c r="U198" s="426"/>
      <c r="V198" s="426"/>
      <c r="W198" s="84"/>
      <c r="X198" s="84"/>
      <c r="Y198" s="84"/>
      <c r="Z198" s="84"/>
      <c r="AA198" s="84"/>
      <c r="AB198" s="84"/>
      <c r="AC198" s="84"/>
      <c r="AD198" s="84"/>
      <c r="AE198" s="84"/>
      <c r="AF198" s="84"/>
    </row>
    <row r="199" spans="1:32" ht="13.5" customHeight="1">
      <c r="A199" s="84"/>
      <c r="B199" s="426"/>
      <c r="C199" s="426"/>
      <c r="D199" s="426"/>
      <c r="E199" s="426"/>
      <c r="F199" s="426"/>
      <c r="G199" s="433"/>
      <c r="H199" s="426"/>
      <c r="I199" s="431"/>
      <c r="J199" s="432"/>
      <c r="K199" s="432"/>
      <c r="L199" s="432"/>
      <c r="M199" s="426"/>
      <c r="N199" s="426"/>
      <c r="O199" s="426"/>
      <c r="P199" s="426"/>
      <c r="Q199" s="426"/>
      <c r="R199" s="463"/>
      <c r="S199" s="426"/>
      <c r="T199" s="426"/>
      <c r="U199" s="426"/>
      <c r="V199" s="426"/>
      <c r="W199" s="84"/>
      <c r="X199" s="84"/>
      <c r="Y199" s="84"/>
      <c r="Z199" s="84"/>
      <c r="AA199" s="84"/>
      <c r="AB199" s="84"/>
      <c r="AC199" s="84"/>
      <c r="AD199" s="84"/>
      <c r="AE199" s="84"/>
      <c r="AF199" s="84"/>
    </row>
    <row r="200" spans="1:32" ht="13.5" customHeight="1">
      <c r="A200" s="84"/>
      <c r="B200" s="426"/>
      <c r="C200" s="426"/>
      <c r="D200" s="426"/>
      <c r="E200" s="426"/>
      <c r="F200" s="426"/>
      <c r="G200" s="433"/>
      <c r="H200" s="426"/>
      <c r="I200" s="431"/>
      <c r="J200" s="432"/>
      <c r="K200" s="432"/>
      <c r="L200" s="432"/>
      <c r="M200" s="426"/>
      <c r="N200" s="426"/>
      <c r="O200" s="426"/>
      <c r="P200" s="426"/>
      <c r="Q200" s="426"/>
      <c r="R200" s="463"/>
      <c r="S200" s="426"/>
      <c r="T200" s="426"/>
      <c r="U200" s="426"/>
      <c r="V200" s="426"/>
      <c r="W200" s="84"/>
      <c r="X200" s="84"/>
      <c r="Y200" s="84"/>
      <c r="Z200" s="84"/>
      <c r="AA200" s="84"/>
      <c r="AB200" s="84"/>
      <c r="AC200" s="84"/>
      <c r="AD200" s="84"/>
      <c r="AE200" s="84"/>
      <c r="AF200" s="84"/>
    </row>
    <row r="201" spans="1:32" ht="13.5" customHeight="1">
      <c r="A201" s="84"/>
      <c r="B201" s="426"/>
      <c r="C201" s="426"/>
      <c r="D201" s="426"/>
      <c r="E201" s="426"/>
      <c r="F201" s="426"/>
      <c r="G201" s="433"/>
      <c r="H201" s="426"/>
      <c r="I201" s="431"/>
      <c r="J201" s="432"/>
      <c r="K201" s="432"/>
      <c r="L201" s="432"/>
      <c r="M201" s="426"/>
      <c r="N201" s="426"/>
      <c r="O201" s="426"/>
      <c r="P201" s="426"/>
      <c r="Q201" s="426"/>
      <c r="R201" s="463"/>
      <c r="S201" s="426"/>
      <c r="T201" s="426"/>
      <c r="U201" s="426"/>
      <c r="V201" s="426"/>
      <c r="W201" s="84"/>
      <c r="X201" s="84"/>
      <c r="Y201" s="84"/>
      <c r="Z201" s="84"/>
      <c r="AA201" s="84"/>
      <c r="AB201" s="84"/>
      <c r="AC201" s="84"/>
      <c r="AD201" s="84"/>
      <c r="AE201" s="84"/>
      <c r="AF201" s="84"/>
    </row>
    <row r="202" spans="1:32" ht="13.5" customHeight="1">
      <c r="A202" s="84"/>
      <c r="B202" s="426"/>
      <c r="C202" s="426"/>
      <c r="D202" s="426"/>
      <c r="E202" s="426"/>
      <c r="F202" s="426"/>
      <c r="G202" s="433"/>
      <c r="H202" s="426"/>
      <c r="I202" s="431"/>
      <c r="J202" s="432"/>
      <c r="K202" s="432"/>
      <c r="L202" s="432"/>
      <c r="M202" s="426"/>
      <c r="N202" s="426"/>
      <c r="O202" s="426"/>
      <c r="P202" s="426"/>
      <c r="Q202" s="426"/>
      <c r="R202" s="463"/>
      <c r="S202" s="426"/>
      <c r="T202" s="426"/>
      <c r="U202" s="426"/>
      <c r="V202" s="426"/>
      <c r="W202" s="84"/>
      <c r="X202" s="84"/>
      <c r="Y202" s="84"/>
      <c r="Z202" s="84"/>
      <c r="AA202" s="84"/>
      <c r="AB202" s="84"/>
      <c r="AC202" s="84"/>
      <c r="AD202" s="84"/>
      <c r="AE202" s="84"/>
      <c r="AF202" s="84"/>
    </row>
    <row r="203" spans="1:32" ht="13.5" customHeight="1">
      <c r="A203" s="84"/>
      <c r="B203" s="426"/>
      <c r="C203" s="426"/>
      <c r="D203" s="426"/>
      <c r="E203" s="426"/>
      <c r="F203" s="426"/>
      <c r="G203" s="433"/>
      <c r="H203" s="426"/>
      <c r="I203" s="431"/>
      <c r="J203" s="432"/>
      <c r="K203" s="432"/>
      <c r="L203" s="432"/>
      <c r="M203" s="426"/>
      <c r="N203" s="426"/>
      <c r="O203" s="426"/>
      <c r="P203" s="426"/>
      <c r="Q203" s="426"/>
      <c r="R203" s="463"/>
      <c r="S203" s="426"/>
      <c r="T203" s="426"/>
      <c r="U203" s="426"/>
      <c r="V203" s="426"/>
      <c r="W203" s="84"/>
      <c r="X203" s="84"/>
      <c r="Y203" s="84"/>
      <c r="Z203" s="84"/>
      <c r="AA203" s="84"/>
      <c r="AB203" s="84"/>
      <c r="AC203" s="84"/>
      <c r="AD203" s="84"/>
      <c r="AE203" s="84"/>
      <c r="AF203" s="84"/>
    </row>
    <row r="204" spans="1:32" ht="13.5" customHeight="1">
      <c r="A204" s="84"/>
      <c r="B204" s="426"/>
      <c r="C204" s="426"/>
      <c r="D204" s="426"/>
      <c r="E204" s="426"/>
      <c r="F204" s="426"/>
      <c r="G204" s="433"/>
      <c r="H204" s="426"/>
      <c r="I204" s="431"/>
      <c r="J204" s="432"/>
      <c r="K204" s="432"/>
      <c r="L204" s="432"/>
      <c r="M204" s="426"/>
      <c r="N204" s="426"/>
      <c r="O204" s="426"/>
      <c r="P204" s="426"/>
      <c r="Q204" s="426"/>
      <c r="R204" s="463"/>
      <c r="S204" s="426"/>
      <c r="T204" s="426"/>
      <c r="U204" s="426"/>
      <c r="V204" s="426"/>
      <c r="W204" s="84"/>
      <c r="X204" s="84"/>
      <c r="Y204" s="84"/>
      <c r="Z204" s="84"/>
      <c r="AA204" s="84"/>
      <c r="AB204" s="84"/>
      <c r="AC204" s="84"/>
      <c r="AD204" s="84"/>
      <c r="AE204" s="84"/>
      <c r="AF204" s="84"/>
    </row>
    <row r="205" spans="1:32" ht="13.5" customHeight="1">
      <c r="A205" s="84"/>
      <c r="B205" s="426"/>
      <c r="C205" s="426"/>
      <c r="D205" s="426"/>
      <c r="E205" s="426"/>
      <c r="F205" s="426"/>
      <c r="G205" s="433"/>
      <c r="H205" s="426"/>
      <c r="I205" s="431"/>
      <c r="J205" s="432"/>
      <c r="K205" s="432"/>
      <c r="L205" s="432"/>
      <c r="M205" s="426"/>
      <c r="N205" s="426"/>
      <c r="O205" s="426"/>
      <c r="P205" s="426"/>
      <c r="Q205" s="426"/>
      <c r="R205" s="463"/>
      <c r="S205" s="426"/>
      <c r="T205" s="426"/>
      <c r="U205" s="426"/>
      <c r="V205" s="426"/>
      <c r="W205" s="84"/>
      <c r="X205" s="84"/>
      <c r="Y205" s="84"/>
      <c r="Z205" s="84"/>
      <c r="AA205" s="84"/>
      <c r="AB205" s="84"/>
      <c r="AC205" s="84"/>
      <c r="AD205" s="84"/>
      <c r="AE205" s="84"/>
      <c r="AF205" s="84"/>
    </row>
    <row r="206" spans="1:32" ht="13.5" customHeight="1">
      <c r="A206" s="84"/>
      <c r="B206" s="426"/>
      <c r="C206" s="426"/>
      <c r="D206" s="426"/>
      <c r="E206" s="426"/>
      <c r="F206" s="426"/>
      <c r="G206" s="433"/>
      <c r="H206" s="426"/>
      <c r="I206" s="431"/>
      <c r="J206" s="432"/>
      <c r="K206" s="432"/>
      <c r="L206" s="432"/>
      <c r="M206" s="426"/>
      <c r="N206" s="426"/>
      <c r="O206" s="426"/>
      <c r="P206" s="426"/>
      <c r="Q206" s="426"/>
      <c r="R206" s="463"/>
      <c r="S206" s="426"/>
      <c r="T206" s="426"/>
      <c r="U206" s="426"/>
      <c r="V206" s="426"/>
      <c r="W206" s="84"/>
      <c r="X206" s="84"/>
      <c r="Y206" s="84"/>
      <c r="Z206" s="84"/>
      <c r="AA206" s="84"/>
      <c r="AB206" s="84"/>
      <c r="AC206" s="84"/>
      <c r="AD206" s="84"/>
      <c r="AE206" s="84"/>
      <c r="AF206" s="84"/>
    </row>
    <row r="207" spans="1:32" ht="13.5" customHeight="1">
      <c r="A207" s="84"/>
      <c r="B207" s="426"/>
      <c r="C207" s="426"/>
      <c r="D207" s="426"/>
      <c r="E207" s="426"/>
      <c r="F207" s="426"/>
      <c r="G207" s="433"/>
      <c r="H207" s="426"/>
      <c r="I207" s="431"/>
      <c r="J207" s="432"/>
      <c r="K207" s="432"/>
      <c r="L207" s="432"/>
      <c r="M207" s="426"/>
      <c r="N207" s="426"/>
      <c r="O207" s="426"/>
      <c r="P207" s="426"/>
      <c r="Q207" s="426"/>
      <c r="R207" s="463"/>
      <c r="S207" s="426"/>
      <c r="T207" s="426"/>
      <c r="U207" s="426"/>
      <c r="V207" s="426"/>
      <c r="W207" s="84"/>
      <c r="X207" s="84"/>
      <c r="Y207" s="84"/>
      <c r="Z207" s="84"/>
      <c r="AA207" s="84"/>
      <c r="AB207" s="84"/>
      <c r="AC207" s="84"/>
      <c r="AD207" s="84"/>
      <c r="AE207" s="84"/>
      <c r="AF207" s="84"/>
    </row>
    <row r="208" spans="1:32" ht="13.5" customHeight="1">
      <c r="A208" s="84"/>
      <c r="B208" s="426"/>
      <c r="C208" s="426"/>
      <c r="D208" s="426"/>
      <c r="E208" s="426"/>
      <c r="F208" s="426"/>
      <c r="G208" s="433"/>
      <c r="H208" s="426"/>
      <c r="I208" s="431"/>
      <c r="J208" s="432"/>
      <c r="K208" s="432"/>
      <c r="L208" s="432"/>
      <c r="M208" s="426"/>
      <c r="N208" s="426"/>
      <c r="O208" s="426"/>
      <c r="P208" s="426"/>
      <c r="Q208" s="426"/>
      <c r="R208" s="463"/>
      <c r="S208" s="426"/>
      <c r="T208" s="426"/>
      <c r="U208" s="426"/>
      <c r="V208" s="426"/>
      <c r="W208" s="84"/>
      <c r="X208" s="84"/>
      <c r="Y208" s="84"/>
      <c r="Z208" s="84"/>
      <c r="AA208" s="84"/>
      <c r="AB208" s="84"/>
      <c r="AC208" s="84"/>
      <c r="AD208" s="84"/>
      <c r="AE208" s="84"/>
      <c r="AF208" s="84"/>
    </row>
    <row r="209" spans="1:32" ht="13.5" customHeight="1">
      <c r="A209" s="84"/>
      <c r="B209" s="426"/>
      <c r="C209" s="426"/>
      <c r="D209" s="426"/>
      <c r="E209" s="426"/>
      <c r="F209" s="426"/>
      <c r="G209" s="433"/>
      <c r="H209" s="426"/>
      <c r="I209" s="431"/>
      <c r="J209" s="432"/>
      <c r="K209" s="432"/>
      <c r="L209" s="432"/>
      <c r="M209" s="426"/>
      <c r="N209" s="426"/>
      <c r="O209" s="426"/>
      <c r="P209" s="426"/>
      <c r="Q209" s="426"/>
      <c r="R209" s="463"/>
      <c r="S209" s="426"/>
      <c r="T209" s="426"/>
      <c r="U209" s="426"/>
      <c r="V209" s="426"/>
      <c r="W209" s="84"/>
      <c r="X209" s="84"/>
      <c r="Y209" s="84"/>
      <c r="Z209" s="84"/>
      <c r="AA209" s="84"/>
      <c r="AB209" s="84"/>
      <c r="AC209" s="84"/>
      <c r="AD209" s="84"/>
      <c r="AE209" s="84"/>
      <c r="AF209" s="84"/>
    </row>
    <row r="210" spans="1:32" ht="13.5" customHeight="1">
      <c r="A210" s="84"/>
      <c r="B210" s="426"/>
      <c r="C210" s="426"/>
      <c r="D210" s="426"/>
      <c r="E210" s="426"/>
      <c r="F210" s="426"/>
      <c r="G210" s="433"/>
      <c r="H210" s="426"/>
      <c r="I210" s="431"/>
      <c r="J210" s="432"/>
      <c r="K210" s="432"/>
      <c r="L210" s="432"/>
      <c r="M210" s="426"/>
      <c r="N210" s="426"/>
      <c r="O210" s="426"/>
      <c r="P210" s="426"/>
      <c r="Q210" s="426"/>
      <c r="R210" s="463"/>
      <c r="S210" s="426"/>
      <c r="T210" s="426"/>
      <c r="U210" s="426"/>
      <c r="V210" s="426"/>
      <c r="W210" s="84"/>
      <c r="X210" s="84"/>
      <c r="Y210" s="84"/>
      <c r="Z210" s="84"/>
      <c r="AA210" s="84"/>
      <c r="AB210" s="84"/>
      <c r="AC210" s="84"/>
      <c r="AD210" s="84"/>
      <c r="AE210" s="84"/>
      <c r="AF210" s="84"/>
    </row>
    <row r="211" spans="1:32" ht="13.5" customHeight="1">
      <c r="A211" s="84"/>
      <c r="B211" s="426"/>
      <c r="C211" s="426"/>
      <c r="D211" s="426"/>
      <c r="E211" s="426"/>
      <c r="F211" s="426"/>
      <c r="G211" s="433"/>
      <c r="H211" s="426"/>
      <c r="I211" s="431"/>
      <c r="J211" s="432"/>
      <c r="K211" s="432"/>
      <c r="L211" s="432"/>
      <c r="M211" s="426"/>
      <c r="N211" s="426"/>
      <c r="O211" s="426"/>
      <c r="P211" s="426"/>
      <c r="Q211" s="426"/>
      <c r="R211" s="463"/>
      <c r="S211" s="426"/>
      <c r="T211" s="426"/>
      <c r="U211" s="426"/>
      <c r="V211" s="426"/>
      <c r="W211" s="84"/>
      <c r="X211" s="84"/>
      <c r="Y211" s="84"/>
      <c r="Z211" s="84"/>
      <c r="AA211" s="84"/>
      <c r="AB211" s="84"/>
      <c r="AC211" s="84"/>
      <c r="AD211" s="84"/>
      <c r="AE211" s="84"/>
      <c r="AF211" s="84"/>
    </row>
    <row r="212" spans="1:32" ht="13.5" customHeight="1">
      <c r="A212" s="84"/>
      <c r="B212" s="426"/>
      <c r="C212" s="426"/>
      <c r="D212" s="426"/>
      <c r="E212" s="426"/>
      <c r="F212" s="426"/>
      <c r="G212" s="433"/>
      <c r="H212" s="426"/>
      <c r="I212" s="431"/>
      <c r="J212" s="432"/>
      <c r="K212" s="432"/>
      <c r="L212" s="432"/>
      <c r="M212" s="426"/>
      <c r="N212" s="426"/>
      <c r="O212" s="426"/>
      <c r="P212" s="426"/>
      <c r="Q212" s="426"/>
      <c r="R212" s="463"/>
      <c r="S212" s="426"/>
      <c r="T212" s="426"/>
      <c r="U212" s="426"/>
      <c r="V212" s="426"/>
      <c r="W212" s="84"/>
      <c r="X212" s="84"/>
      <c r="Y212" s="84"/>
      <c r="Z212" s="84"/>
      <c r="AA212" s="84"/>
      <c r="AB212" s="84"/>
      <c r="AC212" s="84"/>
      <c r="AD212" s="84"/>
      <c r="AE212" s="84"/>
      <c r="AF212" s="84"/>
    </row>
    <row r="213" spans="1:32" ht="13.5" customHeight="1">
      <c r="A213" s="84"/>
      <c r="B213" s="426"/>
      <c r="C213" s="426"/>
      <c r="D213" s="426"/>
      <c r="E213" s="426"/>
      <c r="F213" s="426"/>
      <c r="G213" s="433"/>
      <c r="H213" s="426"/>
      <c r="I213" s="431"/>
      <c r="J213" s="432"/>
      <c r="K213" s="432"/>
      <c r="L213" s="432"/>
      <c r="M213" s="426"/>
      <c r="N213" s="426"/>
      <c r="O213" s="426"/>
      <c r="P213" s="426"/>
      <c r="Q213" s="426"/>
      <c r="R213" s="463"/>
      <c r="S213" s="426"/>
      <c r="T213" s="426"/>
      <c r="U213" s="426"/>
      <c r="V213" s="426"/>
      <c r="W213" s="84"/>
      <c r="X213" s="84"/>
      <c r="Y213" s="84"/>
      <c r="Z213" s="84"/>
      <c r="AA213" s="84"/>
      <c r="AB213" s="84"/>
      <c r="AC213" s="84"/>
      <c r="AD213" s="84"/>
      <c r="AE213" s="84"/>
      <c r="AF213" s="84"/>
    </row>
    <row r="214" spans="1:32" ht="13.5" customHeight="1">
      <c r="A214" s="84"/>
      <c r="B214" s="426"/>
      <c r="C214" s="426"/>
      <c r="D214" s="426"/>
      <c r="E214" s="426"/>
      <c r="F214" s="426"/>
      <c r="G214" s="433"/>
      <c r="H214" s="426"/>
      <c r="I214" s="431"/>
      <c r="J214" s="432"/>
      <c r="K214" s="432"/>
      <c r="L214" s="432"/>
      <c r="M214" s="426"/>
      <c r="N214" s="426"/>
      <c r="O214" s="426"/>
      <c r="P214" s="426"/>
      <c r="Q214" s="426"/>
      <c r="R214" s="463"/>
      <c r="S214" s="426"/>
      <c r="T214" s="426"/>
      <c r="U214" s="426"/>
      <c r="V214" s="426"/>
      <c r="W214" s="84"/>
      <c r="X214" s="84"/>
      <c r="Y214" s="84"/>
      <c r="Z214" s="84"/>
      <c r="AA214" s="84"/>
      <c r="AB214" s="84"/>
      <c r="AC214" s="84"/>
      <c r="AD214" s="84"/>
      <c r="AE214" s="84"/>
      <c r="AF214" s="84"/>
    </row>
    <row r="215" spans="1:32" ht="13.5" customHeight="1">
      <c r="A215" s="84"/>
      <c r="B215" s="426"/>
      <c r="C215" s="426"/>
      <c r="D215" s="426"/>
      <c r="E215" s="426"/>
      <c r="F215" s="426"/>
      <c r="G215" s="433"/>
      <c r="H215" s="426"/>
      <c r="I215" s="431"/>
      <c r="J215" s="432"/>
      <c r="K215" s="432"/>
      <c r="L215" s="432"/>
      <c r="M215" s="426"/>
      <c r="N215" s="426"/>
      <c r="O215" s="426"/>
      <c r="P215" s="426"/>
      <c r="Q215" s="426"/>
      <c r="R215" s="463"/>
      <c r="S215" s="426"/>
      <c r="T215" s="426"/>
      <c r="U215" s="426"/>
      <c r="V215" s="426"/>
      <c r="W215" s="84"/>
      <c r="X215" s="84"/>
      <c r="Y215" s="84"/>
      <c r="Z215" s="84"/>
      <c r="AA215" s="84"/>
      <c r="AB215" s="84"/>
      <c r="AC215" s="84"/>
      <c r="AD215" s="84"/>
      <c r="AE215" s="84"/>
      <c r="AF215" s="84"/>
    </row>
    <row r="216" spans="1:32" ht="13.5" customHeight="1">
      <c r="A216" s="84"/>
      <c r="B216" s="426"/>
      <c r="C216" s="426"/>
      <c r="D216" s="426"/>
      <c r="E216" s="426"/>
      <c r="F216" s="426"/>
      <c r="G216" s="433"/>
      <c r="H216" s="426"/>
      <c r="I216" s="431"/>
      <c r="J216" s="432"/>
      <c r="K216" s="432"/>
      <c r="L216" s="432"/>
      <c r="M216" s="426"/>
      <c r="N216" s="426"/>
      <c r="O216" s="426"/>
      <c r="P216" s="426"/>
      <c r="Q216" s="426"/>
      <c r="R216" s="463"/>
      <c r="S216" s="426"/>
      <c r="T216" s="426"/>
      <c r="U216" s="426"/>
      <c r="V216" s="426"/>
      <c r="W216" s="84"/>
      <c r="X216" s="84"/>
      <c r="Y216" s="84"/>
      <c r="Z216" s="84"/>
      <c r="AA216" s="84"/>
      <c r="AB216" s="84"/>
      <c r="AC216" s="84"/>
      <c r="AD216" s="84"/>
      <c r="AE216" s="84"/>
      <c r="AF216" s="84"/>
    </row>
    <row r="217" spans="1:32" ht="13.5" customHeight="1">
      <c r="A217" s="84"/>
      <c r="B217" s="426"/>
      <c r="C217" s="426"/>
      <c r="D217" s="426"/>
      <c r="E217" s="426"/>
      <c r="F217" s="426"/>
      <c r="G217" s="433"/>
      <c r="H217" s="426"/>
      <c r="I217" s="431"/>
      <c r="J217" s="432"/>
      <c r="K217" s="432"/>
      <c r="L217" s="432"/>
      <c r="M217" s="426"/>
      <c r="N217" s="426"/>
      <c r="O217" s="426"/>
      <c r="P217" s="426"/>
      <c r="Q217" s="426"/>
      <c r="R217" s="463"/>
      <c r="S217" s="426"/>
      <c r="T217" s="426"/>
      <c r="U217" s="426"/>
      <c r="V217" s="426"/>
      <c r="W217" s="84"/>
      <c r="X217" s="84"/>
      <c r="Y217" s="84"/>
      <c r="Z217" s="84"/>
      <c r="AA217" s="84"/>
      <c r="AB217" s="84"/>
      <c r="AC217" s="84"/>
      <c r="AD217" s="84"/>
      <c r="AE217" s="84"/>
      <c r="AF217" s="84"/>
    </row>
    <row r="218" spans="1:32" ht="13.5" customHeight="1">
      <c r="A218" s="84"/>
      <c r="B218" s="426"/>
      <c r="C218" s="426"/>
      <c r="D218" s="426"/>
      <c r="E218" s="426"/>
      <c r="F218" s="426"/>
      <c r="G218" s="433"/>
      <c r="H218" s="426"/>
      <c r="I218" s="431"/>
      <c r="J218" s="432"/>
      <c r="K218" s="432"/>
      <c r="L218" s="432"/>
      <c r="M218" s="426"/>
      <c r="N218" s="426"/>
      <c r="O218" s="426"/>
      <c r="P218" s="426"/>
      <c r="Q218" s="426"/>
      <c r="R218" s="463"/>
      <c r="S218" s="426"/>
      <c r="T218" s="426"/>
      <c r="U218" s="426"/>
      <c r="V218" s="426"/>
      <c r="W218" s="84"/>
      <c r="X218" s="84"/>
      <c r="Y218" s="84"/>
      <c r="Z218" s="84"/>
      <c r="AA218" s="84"/>
      <c r="AB218" s="84"/>
      <c r="AC218" s="84"/>
      <c r="AD218" s="84"/>
      <c r="AE218" s="84"/>
      <c r="AF218" s="84"/>
    </row>
    <row r="219" spans="1:32" ht="13.5" customHeight="1">
      <c r="A219" s="84"/>
      <c r="B219" s="426"/>
      <c r="C219" s="426"/>
      <c r="D219" s="426"/>
      <c r="E219" s="426"/>
      <c r="F219" s="426"/>
      <c r="G219" s="433"/>
      <c r="H219" s="426"/>
      <c r="I219" s="431"/>
      <c r="J219" s="432"/>
      <c r="K219" s="432"/>
      <c r="L219" s="432"/>
      <c r="M219" s="426"/>
      <c r="N219" s="426"/>
      <c r="O219" s="426"/>
      <c r="P219" s="426"/>
      <c r="Q219" s="426"/>
      <c r="R219" s="463"/>
      <c r="S219" s="426"/>
      <c r="T219" s="426"/>
      <c r="U219" s="426"/>
      <c r="V219" s="426"/>
      <c r="W219" s="84"/>
      <c r="X219" s="84"/>
      <c r="Y219" s="84"/>
      <c r="Z219" s="84"/>
      <c r="AA219" s="84"/>
      <c r="AB219" s="84"/>
      <c r="AC219" s="84"/>
      <c r="AD219" s="84"/>
      <c r="AE219" s="84"/>
      <c r="AF219" s="84"/>
    </row>
    <row r="220" spans="1:32" ht="13.5" customHeight="1">
      <c r="A220" s="84"/>
      <c r="B220" s="426"/>
      <c r="C220" s="426"/>
      <c r="D220" s="426"/>
      <c r="E220" s="426"/>
      <c r="F220" s="426"/>
      <c r="G220" s="433"/>
      <c r="H220" s="426"/>
      <c r="I220" s="431"/>
      <c r="J220" s="432"/>
      <c r="K220" s="432"/>
      <c r="L220" s="432"/>
      <c r="M220" s="426"/>
      <c r="N220" s="426"/>
      <c r="O220" s="426"/>
      <c r="P220" s="426"/>
      <c r="Q220" s="426"/>
      <c r="R220" s="463"/>
      <c r="S220" s="426"/>
      <c r="T220" s="426"/>
      <c r="U220" s="426"/>
      <c r="V220" s="426"/>
      <c r="W220" s="84"/>
      <c r="X220" s="84"/>
      <c r="Y220" s="84"/>
      <c r="Z220" s="84"/>
      <c r="AA220" s="84"/>
      <c r="AB220" s="84"/>
      <c r="AC220" s="84"/>
      <c r="AD220" s="84"/>
      <c r="AE220" s="84"/>
      <c r="AF220" s="84"/>
    </row>
    <row r="221" spans="1:32" ht="13.5" customHeight="1">
      <c r="A221" s="84"/>
      <c r="B221" s="426"/>
      <c r="C221" s="426"/>
      <c r="D221" s="426"/>
      <c r="E221" s="426"/>
      <c r="F221" s="426"/>
      <c r="G221" s="433"/>
      <c r="H221" s="426"/>
      <c r="I221" s="431"/>
      <c r="J221" s="432"/>
      <c r="K221" s="432"/>
      <c r="L221" s="432"/>
      <c r="M221" s="426"/>
      <c r="N221" s="426"/>
      <c r="O221" s="426"/>
      <c r="P221" s="426"/>
      <c r="Q221" s="426"/>
      <c r="R221" s="463"/>
      <c r="S221" s="426"/>
      <c r="T221" s="426"/>
      <c r="U221" s="426"/>
      <c r="V221" s="426"/>
      <c r="W221" s="84"/>
      <c r="X221" s="84"/>
      <c r="Y221" s="84"/>
      <c r="Z221" s="84"/>
      <c r="AA221" s="84"/>
      <c r="AB221" s="84"/>
      <c r="AC221" s="84"/>
      <c r="AD221" s="84"/>
      <c r="AE221" s="84"/>
      <c r="AF221" s="84"/>
    </row>
    <row r="222" spans="1:32" ht="13.5" customHeight="1">
      <c r="A222" s="84"/>
      <c r="B222" s="426"/>
      <c r="C222" s="426"/>
      <c r="D222" s="426"/>
      <c r="E222" s="426"/>
      <c r="F222" s="426"/>
      <c r="G222" s="433"/>
      <c r="H222" s="426"/>
      <c r="I222" s="431"/>
      <c r="J222" s="432"/>
      <c r="K222" s="432"/>
      <c r="L222" s="432"/>
      <c r="M222" s="426"/>
      <c r="N222" s="426"/>
      <c r="O222" s="426"/>
      <c r="P222" s="426"/>
      <c r="Q222" s="426"/>
      <c r="R222" s="463"/>
      <c r="S222" s="426"/>
      <c r="T222" s="426"/>
      <c r="U222" s="426"/>
      <c r="V222" s="426"/>
      <c r="W222" s="84"/>
      <c r="X222" s="84"/>
      <c r="Y222" s="84"/>
      <c r="Z222" s="84"/>
      <c r="AA222" s="84"/>
      <c r="AB222" s="84"/>
      <c r="AC222" s="84"/>
      <c r="AD222" s="84"/>
      <c r="AE222" s="84"/>
      <c r="AF222" s="84"/>
    </row>
    <row r="223" spans="1:32" ht="13.5" customHeight="1">
      <c r="A223" s="84"/>
      <c r="B223" s="426"/>
      <c r="C223" s="426"/>
      <c r="D223" s="426"/>
      <c r="E223" s="426"/>
      <c r="F223" s="426"/>
      <c r="G223" s="433"/>
      <c r="H223" s="426"/>
      <c r="I223" s="431"/>
      <c r="J223" s="432"/>
      <c r="K223" s="432"/>
      <c r="L223" s="432"/>
      <c r="M223" s="426"/>
      <c r="N223" s="426"/>
      <c r="O223" s="426"/>
      <c r="P223" s="426"/>
      <c r="Q223" s="426"/>
      <c r="R223" s="463"/>
      <c r="S223" s="426"/>
      <c r="T223" s="426"/>
      <c r="U223" s="426"/>
      <c r="V223" s="426"/>
      <c r="W223" s="84"/>
      <c r="X223" s="84"/>
      <c r="Y223" s="84"/>
      <c r="Z223" s="84"/>
      <c r="AA223" s="84"/>
      <c r="AB223" s="84"/>
      <c r="AC223" s="84"/>
      <c r="AD223" s="84"/>
      <c r="AE223" s="84"/>
      <c r="AF223" s="84"/>
    </row>
    <row r="224" spans="1:32" ht="13.5" customHeight="1">
      <c r="A224" s="84"/>
      <c r="B224" s="426"/>
      <c r="C224" s="426"/>
      <c r="D224" s="426"/>
      <c r="E224" s="426"/>
      <c r="F224" s="426"/>
      <c r="G224" s="433"/>
      <c r="H224" s="426"/>
      <c r="I224" s="431"/>
      <c r="J224" s="432"/>
      <c r="K224" s="432"/>
      <c r="L224" s="432"/>
      <c r="M224" s="426"/>
      <c r="N224" s="426"/>
      <c r="O224" s="426"/>
      <c r="P224" s="426"/>
      <c r="Q224" s="426"/>
      <c r="R224" s="463"/>
      <c r="S224" s="426"/>
      <c r="T224" s="426"/>
      <c r="U224" s="426"/>
      <c r="V224" s="426"/>
      <c r="W224" s="84"/>
      <c r="X224" s="84"/>
      <c r="Y224" s="84"/>
      <c r="Z224" s="84"/>
      <c r="AA224" s="84"/>
      <c r="AB224" s="84"/>
      <c r="AC224" s="84"/>
      <c r="AD224" s="84"/>
      <c r="AE224" s="84"/>
      <c r="AF224" s="84"/>
    </row>
    <row r="225" spans="1:32" ht="13.5" customHeight="1">
      <c r="A225" s="84"/>
      <c r="B225" s="426"/>
      <c r="C225" s="426"/>
      <c r="D225" s="426"/>
      <c r="E225" s="426"/>
      <c r="F225" s="426"/>
      <c r="G225" s="433"/>
      <c r="H225" s="426"/>
      <c r="I225" s="431"/>
      <c r="J225" s="432"/>
      <c r="K225" s="432"/>
      <c r="L225" s="432"/>
      <c r="M225" s="426"/>
      <c r="N225" s="426"/>
      <c r="O225" s="426"/>
      <c r="P225" s="426"/>
      <c r="Q225" s="426"/>
      <c r="R225" s="463"/>
      <c r="S225" s="426"/>
      <c r="T225" s="426"/>
      <c r="U225" s="426"/>
      <c r="V225" s="426"/>
      <c r="W225" s="84"/>
      <c r="X225" s="84"/>
      <c r="Y225" s="84"/>
      <c r="Z225" s="84"/>
      <c r="AA225" s="84"/>
      <c r="AB225" s="84"/>
      <c r="AC225" s="84"/>
      <c r="AD225" s="84"/>
      <c r="AE225" s="84"/>
      <c r="AF225" s="84"/>
    </row>
    <row r="226" spans="1:32" ht="13.5" customHeight="1">
      <c r="A226" s="84"/>
      <c r="B226" s="426"/>
      <c r="C226" s="426"/>
      <c r="D226" s="426"/>
      <c r="E226" s="426"/>
      <c r="F226" s="426"/>
      <c r="G226" s="433"/>
      <c r="H226" s="426"/>
      <c r="I226" s="431"/>
      <c r="J226" s="432"/>
      <c r="K226" s="432"/>
      <c r="L226" s="432"/>
      <c r="M226" s="426"/>
      <c r="N226" s="426"/>
      <c r="O226" s="426"/>
      <c r="P226" s="426"/>
      <c r="Q226" s="426"/>
      <c r="R226" s="463"/>
      <c r="S226" s="426"/>
      <c r="T226" s="426"/>
      <c r="U226" s="426"/>
      <c r="V226" s="426"/>
      <c r="W226" s="84"/>
      <c r="X226" s="84"/>
      <c r="Y226" s="84"/>
      <c r="Z226" s="84"/>
      <c r="AA226" s="84"/>
      <c r="AB226" s="84"/>
      <c r="AC226" s="84"/>
      <c r="AD226" s="84"/>
      <c r="AE226" s="84"/>
      <c r="AF226" s="84"/>
    </row>
    <row r="227" spans="1:32" ht="13.5" customHeight="1">
      <c r="A227" s="84"/>
      <c r="B227" s="426"/>
      <c r="C227" s="426"/>
      <c r="D227" s="426"/>
      <c r="E227" s="426"/>
      <c r="F227" s="426"/>
      <c r="G227" s="433"/>
      <c r="H227" s="426"/>
      <c r="I227" s="431"/>
      <c r="J227" s="432"/>
      <c r="K227" s="432"/>
      <c r="L227" s="432"/>
      <c r="M227" s="426"/>
      <c r="N227" s="426"/>
      <c r="O227" s="426"/>
      <c r="P227" s="426"/>
      <c r="Q227" s="426"/>
      <c r="R227" s="463"/>
      <c r="S227" s="426"/>
      <c r="T227" s="426"/>
      <c r="U227" s="426"/>
      <c r="V227" s="426"/>
      <c r="W227" s="84"/>
      <c r="X227" s="84"/>
      <c r="Y227" s="84"/>
      <c r="Z227" s="84"/>
      <c r="AA227" s="84"/>
      <c r="AB227" s="84"/>
      <c r="AC227" s="84"/>
      <c r="AD227" s="84"/>
      <c r="AE227" s="84"/>
      <c r="AF227" s="84"/>
    </row>
    <row r="228" spans="1:32" ht="13.5" customHeight="1">
      <c r="A228" s="84"/>
      <c r="B228" s="426"/>
      <c r="C228" s="426"/>
      <c r="D228" s="426"/>
      <c r="E228" s="426"/>
      <c r="F228" s="426"/>
      <c r="G228" s="433"/>
      <c r="H228" s="426"/>
      <c r="I228" s="431"/>
      <c r="J228" s="432"/>
      <c r="K228" s="432"/>
      <c r="L228" s="432"/>
      <c r="M228" s="426"/>
      <c r="N228" s="426"/>
      <c r="O228" s="426"/>
      <c r="P228" s="426"/>
      <c r="Q228" s="426"/>
      <c r="R228" s="463"/>
      <c r="S228" s="426"/>
      <c r="T228" s="426"/>
      <c r="U228" s="426"/>
      <c r="V228" s="426"/>
      <c r="W228" s="84"/>
      <c r="X228" s="84"/>
      <c r="Y228" s="84"/>
      <c r="Z228" s="84"/>
      <c r="AA228" s="84"/>
      <c r="AB228" s="84"/>
      <c r="AC228" s="84"/>
      <c r="AD228" s="84"/>
      <c r="AE228" s="84"/>
      <c r="AF228" s="84"/>
    </row>
    <row r="229" spans="1:32" ht="13.5" customHeight="1">
      <c r="A229" s="84"/>
      <c r="B229" s="426"/>
      <c r="C229" s="426"/>
      <c r="D229" s="426"/>
      <c r="E229" s="426"/>
      <c r="F229" s="426"/>
      <c r="G229" s="433"/>
      <c r="H229" s="426"/>
      <c r="I229" s="431"/>
      <c r="J229" s="432"/>
      <c r="K229" s="432"/>
      <c r="L229" s="432"/>
      <c r="M229" s="426"/>
      <c r="N229" s="426"/>
      <c r="O229" s="426"/>
      <c r="P229" s="426"/>
      <c r="Q229" s="426"/>
      <c r="R229" s="463"/>
      <c r="S229" s="426"/>
      <c r="T229" s="426"/>
      <c r="U229" s="426"/>
      <c r="V229" s="426"/>
      <c r="W229" s="84"/>
      <c r="X229" s="84"/>
      <c r="Y229" s="84"/>
      <c r="Z229" s="84"/>
      <c r="AA229" s="84"/>
      <c r="AB229" s="84"/>
      <c r="AC229" s="84"/>
      <c r="AD229" s="84"/>
      <c r="AE229" s="84"/>
      <c r="AF229" s="84"/>
    </row>
    <row r="230" spans="1:32" ht="13.5" customHeight="1">
      <c r="A230" s="84"/>
      <c r="B230" s="426"/>
      <c r="C230" s="426"/>
      <c r="D230" s="426"/>
      <c r="E230" s="426"/>
      <c r="F230" s="426"/>
      <c r="G230" s="433"/>
      <c r="H230" s="426"/>
      <c r="I230" s="431"/>
      <c r="J230" s="432"/>
      <c r="K230" s="432"/>
      <c r="L230" s="432"/>
      <c r="M230" s="426"/>
      <c r="N230" s="426"/>
      <c r="O230" s="426"/>
      <c r="P230" s="426"/>
      <c r="Q230" s="426"/>
      <c r="R230" s="463"/>
      <c r="S230" s="426"/>
      <c r="T230" s="426"/>
      <c r="U230" s="426"/>
      <c r="V230" s="426"/>
      <c r="W230" s="84"/>
      <c r="X230" s="84"/>
      <c r="Y230" s="84"/>
      <c r="Z230" s="84"/>
      <c r="AA230" s="84"/>
      <c r="AB230" s="84"/>
      <c r="AC230" s="84"/>
      <c r="AD230" s="84"/>
      <c r="AE230" s="84"/>
      <c r="AF230" s="84"/>
    </row>
    <row r="231" spans="1:32" ht="13.5" customHeight="1">
      <c r="A231" s="84"/>
      <c r="B231" s="426"/>
      <c r="C231" s="426"/>
      <c r="D231" s="426"/>
      <c r="E231" s="426"/>
      <c r="F231" s="426"/>
      <c r="G231" s="433"/>
      <c r="H231" s="426"/>
      <c r="I231" s="431"/>
      <c r="J231" s="432"/>
      <c r="K231" s="432"/>
      <c r="L231" s="432"/>
      <c r="M231" s="426"/>
      <c r="N231" s="426"/>
      <c r="O231" s="426"/>
      <c r="P231" s="426"/>
      <c r="Q231" s="426"/>
      <c r="R231" s="463"/>
      <c r="S231" s="426"/>
      <c r="T231" s="426"/>
      <c r="U231" s="426"/>
      <c r="V231" s="426"/>
      <c r="W231" s="84"/>
      <c r="X231" s="84"/>
      <c r="Y231" s="84"/>
      <c r="Z231" s="84"/>
      <c r="AA231" s="84"/>
      <c r="AB231" s="84"/>
      <c r="AC231" s="84"/>
      <c r="AD231" s="84"/>
      <c r="AE231" s="84"/>
      <c r="AF231" s="84"/>
    </row>
    <row r="232" spans="1:32" ht="13.5" customHeight="1">
      <c r="A232" s="84"/>
      <c r="B232" s="426"/>
      <c r="C232" s="426"/>
      <c r="D232" s="426"/>
      <c r="E232" s="426"/>
      <c r="F232" s="426"/>
      <c r="G232" s="433"/>
      <c r="H232" s="426"/>
      <c r="I232" s="431"/>
      <c r="J232" s="432"/>
      <c r="K232" s="432"/>
      <c r="L232" s="432"/>
      <c r="M232" s="426"/>
      <c r="N232" s="426"/>
      <c r="O232" s="426"/>
      <c r="P232" s="426"/>
      <c r="Q232" s="426"/>
      <c r="R232" s="463"/>
      <c r="S232" s="426"/>
      <c r="T232" s="426"/>
      <c r="U232" s="426"/>
      <c r="V232" s="426"/>
      <c r="W232" s="84"/>
      <c r="X232" s="84"/>
      <c r="Y232" s="84"/>
      <c r="Z232" s="84"/>
      <c r="AA232" s="84"/>
      <c r="AB232" s="84"/>
      <c r="AC232" s="84"/>
      <c r="AD232" s="84"/>
      <c r="AE232" s="84"/>
      <c r="AF232" s="84"/>
    </row>
    <row r="233" spans="1:32" ht="13.5" customHeight="1">
      <c r="A233" s="84"/>
      <c r="B233" s="426"/>
      <c r="C233" s="426"/>
      <c r="D233" s="426"/>
      <c r="E233" s="426"/>
      <c r="F233" s="426"/>
      <c r="G233" s="433"/>
      <c r="H233" s="426"/>
      <c r="I233" s="431"/>
      <c r="J233" s="432"/>
      <c r="K233" s="432"/>
      <c r="L233" s="432"/>
      <c r="M233" s="426"/>
      <c r="N233" s="426"/>
      <c r="O233" s="426"/>
      <c r="P233" s="426"/>
      <c r="Q233" s="426"/>
      <c r="R233" s="463"/>
      <c r="S233" s="426"/>
      <c r="T233" s="426"/>
      <c r="U233" s="426"/>
      <c r="V233" s="426"/>
      <c r="W233" s="84"/>
      <c r="X233" s="84"/>
      <c r="Y233" s="84"/>
      <c r="Z233" s="84"/>
      <c r="AA233" s="84"/>
      <c r="AB233" s="84"/>
      <c r="AC233" s="84"/>
      <c r="AD233" s="84"/>
      <c r="AE233" s="84"/>
      <c r="AF233" s="84"/>
    </row>
    <row r="234" spans="1:32" ht="13.5" customHeight="1">
      <c r="A234" s="84"/>
      <c r="B234" s="426"/>
      <c r="C234" s="426"/>
      <c r="D234" s="426"/>
      <c r="E234" s="426"/>
      <c r="F234" s="426"/>
      <c r="G234" s="433"/>
      <c r="H234" s="426"/>
      <c r="I234" s="431"/>
      <c r="J234" s="432"/>
      <c r="K234" s="432"/>
      <c r="L234" s="432"/>
      <c r="M234" s="426"/>
      <c r="N234" s="426"/>
      <c r="O234" s="426"/>
      <c r="P234" s="426"/>
      <c r="Q234" s="426"/>
      <c r="R234" s="463"/>
      <c r="S234" s="426"/>
      <c r="T234" s="426"/>
      <c r="U234" s="426"/>
      <c r="V234" s="426"/>
      <c r="W234" s="84"/>
      <c r="X234" s="84"/>
      <c r="Y234" s="84"/>
      <c r="Z234" s="84"/>
      <c r="AA234" s="84"/>
      <c r="AB234" s="84"/>
      <c r="AC234" s="84"/>
      <c r="AD234" s="84"/>
      <c r="AE234" s="84"/>
      <c r="AF234" s="84"/>
    </row>
    <row r="235" spans="1:32" ht="13.5" customHeight="1">
      <c r="A235" s="84"/>
      <c r="B235" s="426"/>
      <c r="C235" s="426"/>
      <c r="D235" s="426"/>
      <c r="E235" s="426"/>
      <c r="F235" s="426"/>
      <c r="G235" s="433"/>
      <c r="H235" s="426"/>
      <c r="I235" s="431"/>
      <c r="J235" s="432"/>
      <c r="K235" s="432"/>
      <c r="L235" s="432"/>
      <c r="M235" s="426"/>
      <c r="N235" s="426"/>
      <c r="O235" s="426"/>
      <c r="P235" s="426"/>
      <c r="Q235" s="426"/>
      <c r="R235" s="463"/>
      <c r="S235" s="426"/>
      <c r="T235" s="426"/>
      <c r="U235" s="426"/>
      <c r="V235" s="426"/>
      <c r="W235" s="84"/>
      <c r="X235" s="84"/>
      <c r="Y235" s="84"/>
      <c r="Z235" s="84"/>
      <c r="AA235" s="84"/>
      <c r="AB235" s="84"/>
      <c r="AC235" s="84"/>
      <c r="AD235" s="84"/>
      <c r="AE235" s="84"/>
      <c r="AF235" s="84"/>
    </row>
    <row r="236" spans="1:32" ht="13.5" customHeight="1">
      <c r="A236" s="84"/>
      <c r="B236" s="426"/>
      <c r="C236" s="426"/>
      <c r="D236" s="426"/>
      <c r="E236" s="426"/>
      <c r="F236" s="426"/>
      <c r="G236" s="433"/>
      <c r="H236" s="426"/>
      <c r="I236" s="431"/>
      <c r="J236" s="432"/>
      <c r="K236" s="432"/>
      <c r="L236" s="432"/>
      <c r="M236" s="426"/>
      <c r="N236" s="426"/>
      <c r="O236" s="426"/>
      <c r="P236" s="426"/>
      <c r="Q236" s="426"/>
      <c r="R236" s="463"/>
      <c r="S236" s="426"/>
      <c r="T236" s="426"/>
      <c r="U236" s="426"/>
      <c r="V236" s="426"/>
      <c r="W236" s="84"/>
      <c r="X236" s="84"/>
      <c r="Y236" s="84"/>
      <c r="Z236" s="84"/>
      <c r="AA236" s="84"/>
      <c r="AB236" s="84"/>
      <c r="AC236" s="84"/>
      <c r="AD236" s="84"/>
      <c r="AE236" s="84"/>
      <c r="AF236" s="84"/>
    </row>
    <row r="237" spans="1:32" ht="13.5" customHeight="1">
      <c r="A237" s="84"/>
      <c r="B237" s="426"/>
      <c r="C237" s="426"/>
      <c r="D237" s="426"/>
      <c r="E237" s="426"/>
      <c r="F237" s="426"/>
      <c r="G237" s="433"/>
      <c r="H237" s="426"/>
      <c r="I237" s="431"/>
      <c r="J237" s="432"/>
      <c r="K237" s="432"/>
      <c r="L237" s="432"/>
      <c r="M237" s="426"/>
      <c r="N237" s="426"/>
      <c r="O237" s="426"/>
      <c r="P237" s="426"/>
      <c r="Q237" s="426"/>
      <c r="R237" s="463"/>
      <c r="S237" s="426"/>
      <c r="T237" s="426"/>
      <c r="U237" s="426"/>
      <c r="V237" s="426"/>
      <c r="W237" s="84"/>
      <c r="X237" s="84"/>
      <c r="Y237" s="84"/>
      <c r="Z237" s="84"/>
      <c r="AA237" s="84"/>
      <c r="AB237" s="84"/>
      <c r="AC237" s="84"/>
      <c r="AD237" s="84"/>
      <c r="AE237" s="84"/>
      <c r="AF237" s="84"/>
    </row>
    <row r="238" spans="1:32" ht="13.5" customHeight="1">
      <c r="A238" s="84"/>
      <c r="B238" s="426"/>
      <c r="C238" s="426"/>
      <c r="D238" s="426"/>
      <c r="E238" s="426"/>
      <c r="F238" s="426"/>
      <c r="G238" s="433"/>
      <c r="H238" s="426"/>
      <c r="I238" s="431"/>
      <c r="J238" s="432"/>
      <c r="K238" s="432"/>
      <c r="L238" s="432"/>
      <c r="M238" s="426"/>
      <c r="N238" s="426"/>
      <c r="O238" s="426"/>
      <c r="P238" s="426"/>
      <c r="Q238" s="426"/>
      <c r="R238" s="463"/>
      <c r="S238" s="426"/>
      <c r="T238" s="426"/>
      <c r="U238" s="426"/>
      <c r="V238" s="426"/>
      <c r="W238" s="84"/>
      <c r="X238" s="84"/>
      <c r="Y238" s="84"/>
      <c r="Z238" s="84"/>
      <c r="AA238" s="84"/>
      <c r="AB238" s="84"/>
      <c r="AC238" s="84"/>
      <c r="AD238" s="84"/>
      <c r="AE238" s="84"/>
      <c r="AF238" s="84"/>
    </row>
    <row r="239" spans="1:32" ht="13.5" customHeight="1">
      <c r="A239" s="84"/>
      <c r="B239" s="426"/>
      <c r="C239" s="426"/>
      <c r="D239" s="426"/>
      <c r="E239" s="426"/>
      <c r="F239" s="426"/>
      <c r="G239" s="433"/>
      <c r="H239" s="426"/>
      <c r="I239" s="431"/>
      <c r="J239" s="432"/>
      <c r="K239" s="432"/>
      <c r="L239" s="432"/>
      <c r="M239" s="426"/>
      <c r="N239" s="426"/>
      <c r="O239" s="426"/>
      <c r="P239" s="426"/>
      <c r="Q239" s="426"/>
      <c r="R239" s="463"/>
      <c r="S239" s="426"/>
      <c r="T239" s="426"/>
      <c r="U239" s="426"/>
      <c r="V239" s="426"/>
      <c r="W239" s="84"/>
      <c r="X239" s="84"/>
      <c r="Y239" s="84"/>
      <c r="Z239" s="84"/>
      <c r="AA239" s="84"/>
      <c r="AB239" s="84"/>
      <c r="AC239" s="84"/>
      <c r="AD239" s="84"/>
      <c r="AE239" s="84"/>
      <c r="AF239" s="84"/>
    </row>
    <row r="240" spans="1:32" ht="13.5" customHeight="1">
      <c r="A240" s="84"/>
      <c r="B240" s="426"/>
      <c r="C240" s="426"/>
      <c r="D240" s="426"/>
      <c r="E240" s="426"/>
      <c r="F240" s="426"/>
      <c r="G240" s="433"/>
      <c r="H240" s="426"/>
      <c r="I240" s="431"/>
      <c r="J240" s="432"/>
      <c r="K240" s="432"/>
      <c r="L240" s="432"/>
      <c r="M240" s="426"/>
      <c r="N240" s="426"/>
      <c r="O240" s="426"/>
      <c r="P240" s="426"/>
      <c r="Q240" s="426"/>
      <c r="R240" s="463"/>
      <c r="S240" s="426"/>
      <c r="T240" s="426"/>
      <c r="U240" s="426"/>
      <c r="V240" s="426"/>
      <c r="W240" s="84"/>
      <c r="X240" s="84"/>
      <c r="Y240" s="84"/>
      <c r="Z240" s="84"/>
      <c r="AA240" s="84"/>
      <c r="AB240" s="84"/>
      <c r="AC240" s="84"/>
      <c r="AD240" s="84"/>
      <c r="AE240" s="84"/>
      <c r="AF240" s="84"/>
    </row>
    <row r="241" spans="1:32" ht="13.5" customHeight="1">
      <c r="A241" s="84"/>
      <c r="B241" s="426"/>
      <c r="C241" s="426"/>
      <c r="D241" s="426"/>
      <c r="E241" s="426"/>
      <c r="F241" s="426"/>
      <c r="G241" s="433"/>
      <c r="H241" s="426"/>
      <c r="I241" s="431"/>
      <c r="J241" s="432"/>
      <c r="K241" s="432"/>
      <c r="L241" s="432"/>
      <c r="M241" s="426"/>
      <c r="N241" s="426"/>
      <c r="O241" s="426"/>
      <c r="P241" s="426"/>
      <c r="Q241" s="426"/>
      <c r="R241" s="463"/>
      <c r="S241" s="426"/>
      <c r="T241" s="426"/>
      <c r="U241" s="426"/>
      <c r="V241" s="426"/>
      <c r="W241" s="84"/>
      <c r="X241" s="84"/>
      <c r="Y241" s="84"/>
      <c r="Z241" s="84"/>
      <c r="AA241" s="84"/>
      <c r="AB241" s="84"/>
      <c r="AC241" s="84"/>
      <c r="AD241" s="84"/>
      <c r="AE241" s="84"/>
      <c r="AF241" s="84"/>
    </row>
    <row r="242" spans="1:32" ht="13.5" customHeight="1">
      <c r="A242" s="84"/>
      <c r="B242" s="426"/>
      <c r="C242" s="426"/>
      <c r="D242" s="426"/>
      <c r="E242" s="426"/>
      <c r="F242" s="426"/>
      <c r="G242" s="433"/>
      <c r="H242" s="426"/>
      <c r="I242" s="431"/>
      <c r="J242" s="432"/>
      <c r="K242" s="432"/>
      <c r="L242" s="432"/>
      <c r="M242" s="426"/>
      <c r="N242" s="426"/>
      <c r="O242" s="426"/>
      <c r="P242" s="426"/>
      <c r="Q242" s="426"/>
      <c r="R242" s="463"/>
      <c r="S242" s="426"/>
      <c r="T242" s="426"/>
      <c r="U242" s="426"/>
      <c r="V242" s="426"/>
      <c r="W242" s="84"/>
      <c r="X242" s="84"/>
      <c r="Y242" s="84"/>
      <c r="Z242" s="84"/>
      <c r="AA242" s="84"/>
      <c r="AB242" s="84"/>
      <c r="AC242" s="84"/>
      <c r="AD242" s="84"/>
      <c r="AE242" s="84"/>
      <c r="AF242" s="84"/>
    </row>
    <row r="243" spans="1:32" ht="13.5" customHeight="1">
      <c r="A243" s="84"/>
      <c r="B243" s="426"/>
      <c r="C243" s="426"/>
      <c r="D243" s="426"/>
      <c r="E243" s="426"/>
      <c r="F243" s="426"/>
      <c r="G243" s="433"/>
      <c r="H243" s="426"/>
      <c r="I243" s="431"/>
      <c r="J243" s="432"/>
      <c r="K243" s="432"/>
      <c r="L243" s="432"/>
      <c r="M243" s="426"/>
      <c r="N243" s="426"/>
      <c r="O243" s="426"/>
      <c r="P243" s="426"/>
      <c r="Q243" s="426"/>
      <c r="R243" s="463"/>
      <c r="S243" s="426"/>
      <c r="T243" s="426"/>
      <c r="U243" s="426"/>
      <c r="V243" s="426"/>
      <c r="W243" s="84"/>
      <c r="X243" s="84"/>
      <c r="Y243" s="84"/>
      <c r="Z243" s="84"/>
      <c r="AA243" s="84"/>
      <c r="AB243" s="84"/>
      <c r="AC243" s="84"/>
      <c r="AD243" s="84"/>
      <c r="AE243" s="84"/>
      <c r="AF243" s="84"/>
    </row>
    <row r="244" spans="1:32" ht="13.5" customHeight="1">
      <c r="A244" s="84"/>
      <c r="B244" s="426"/>
      <c r="C244" s="426"/>
      <c r="D244" s="426"/>
      <c r="E244" s="426"/>
      <c r="F244" s="426"/>
      <c r="G244" s="433"/>
      <c r="H244" s="426"/>
      <c r="I244" s="431"/>
      <c r="J244" s="432"/>
      <c r="K244" s="432"/>
      <c r="L244" s="432"/>
      <c r="M244" s="426"/>
      <c r="N244" s="426"/>
      <c r="O244" s="426"/>
      <c r="P244" s="426"/>
      <c r="Q244" s="426"/>
      <c r="R244" s="463"/>
      <c r="S244" s="426"/>
      <c r="T244" s="426"/>
      <c r="U244" s="426"/>
      <c r="V244" s="426"/>
      <c r="W244" s="84"/>
      <c r="X244" s="84"/>
      <c r="Y244" s="84"/>
      <c r="Z244" s="84"/>
      <c r="AA244" s="84"/>
      <c r="AB244" s="84"/>
      <c r="AC244" s="84"/>
      <c r="AD244" s="84"/>
      <c r="AE244" s="84"/>
      <c r="AF244" s="84"/>
    </row>
    <row r="245" spans="1:32" ht="13.5" customHeight="1">
      <c r="A245" s="84"/>
      <c r="B245" s="426"/>
      <c r="C245" s="426"/>
      <c r="D245" s="426"/>
      <c r="E245" s="426"/>
      <c r="F245" s="426"/>
      <c r="G245" s="433"/>
      <c r="H245" s="426"/>
      <c r="I245" s="431"/>
      <c r="J245" s="432"/>
      <c r="K245" s="432"/>
      <c r="L245" s="432"/>
      <c r="M245" s="426"/>
      <c r="N245" s="426"/>
      <c r="O245" s="426"/>
      <c r="P245" s="426"/>
      <c r="Q245" s="426"/>
      <c r="R245" s="463"/>
      <c r="S245" s="426"/>
      <c r="T245" s="426"/>
      <c r="U245" s="426"/>
      <c r="V245" s="426"/>
      <c r="W245" s="84"/>
      <c r="X245" s="84"/>
      <c r="Y245" s="84"/>
      <c r="Z245" s="84"/>
      <c r="AA245" s="84"/>
      <c r="AB245" s="84"/>
      <c r="AC245" s="84"/>
      <c r="AD245" s="84"/>
      <c r="AE245" s="84"/>
      <c r="AF245" s="84"/>
    </row>
    <row r="246" spans="1:32" ht="13.5" customHeight="1">
      <c r="A246" s="84"/>
      <c r="B246" s="426"/>
      <c r="C246" s="426"/>
      <c r="D246" s="426"/>
      <c r="E246" s="426"/>
      <c r="F246" s="426"/>
      <c r="G246" s="433"/>
      <c r="H246" s="426"/>
      <c r="I246" s="431"/>
      <c r="J246" s="432"/>
      <c r="K246" s="432"/>
      <c r="L246" s="432"/>
      <c r="M246" s="426"/>
      <c r="N246" s="426"/>
      <c r="O246" s="426"/>
      <c r="P246" s="426"/>
      <c r="Q246" s="426"/>
      <c r="R246" s="463"/>
      <c r="S246" s="426"/>
      <c r="T246" s="426"/>
      <c r="U246" s="426"/>
      <c r="V246" s="426"/>
      <c r="W246" s="84"/>
      <c r="X246" s="84"/>
      <c r="Y246" s="84"/>
      <c r="Z246" s="84"/>
      <c r="AA246" s="84"/>
      <c r="AB246" s="84"/>
      <c r="AC246" s="84"/>
      <c r="AD246" s="84"/>
      <c r="AE246" s="84"/>
      <c r="AF246" s="84"/>
    </row>
    <row r="247" spans="1:32" ht="13.5" customHeight="1">
      <c r="A247" s="84"/>
      <c r="B247" s="426"/>
      <c r="C247" s="426"/>
      <c r="D247" s="426"/>
      <c r="E247" s="426"/>
      <c r="F247" s="426"/>
      <c r="G247" s="433"/>
      <c r="H247" s="426"/>
      <c r="I247" s="431"/>
      <c r="J247" s="432"/>
      <c r="K247" s="432"/>
      <c r="L247" s="432"/>
      <c r="M247" s="426"/>
      <c r="N247" s="426"/>
      <c r="O247" s="426"/>
      <c r="P247" s="426"/>
      <c r="Q247" s="426"/>
      <c r="R247" s="463"/>
      <c r="S247" s="426"/>
      <c r="T247" s="426"/>
      <c r="U247" s="426"/>
      <c r="V247" s="426"/>
      <c r="W247" s="84"/>
      <c r="X247" s="84"/>
      <c r="Y247" s="84"/>
      <c r="Z247" s="84"/>
      <c r="AA247" s="84"/>
      <c r="AB247" s="84"/>
      <c r="AC247" s="84"/>
      <c r="AD247" s="84"/>
      <c r="AE247" s="84"/>
      <c r="AF247" s="84"/>
    </row>
    <row r="248" spans="1:32" ht="13.5" customHeight="1">
      <c r="A248" s="84"/>
      <c r="B248" s="426"/>
      <c r="C248" s="426"/>
      <c r="D248" s="426"/>
      <c r="E248" s="426"/>
      <c r="F248" s="426"/>
      <c r="G248" s="433"/>
      <c r="H248" s="426"/>
      <c r="I248" s="431"/>
      <c r="J248" s="432"/>
      <c r="K248" s="432"/>
      <c r="L248" s="432"/>
      <c r="M248" s="426"/>
      <c r="N248" s="426"/>
      <c r="O248" s="426"/>
      <c r="P248" s="426"/>
      <c r="Q248" s="426"/>
      <c r="R248" s="463"/>
      <c r="S248" s="426"/>
      <c r="T248" s="426"/>
      <c r="U248" s="426"/>
      <c r="V248" s="426"/>
      <c r="W248" s="84"/>
      <c r="X248" s="84"/>
      <c r="Y248" s="84"/>
      <c r="Z248" s="84"/>
      <c r="AA248" s="84"/>
      <c r="AB248" s="84"/>
      <c r="AC248" s="84"/>
      <c r="AD248" s="84"/>
      <c r="AE248" s="84"/>
      <c r="AF248" s="84"/>
    </row>
    <row r="249" spans="1:32" ht="13.5" customHeight="1">
      <c r="A249" s="84"/>
      <c r="B249" s="426"/>
      <c r="C249" s="426"/>
      <c r="D249" s="426"/>
      <c r="E249" s="426"/>
      <c r="F249" s="426"/>
      <c r="G249" s="433"/>
      <c r="H249" s="426"/>
      <c r="I249" s="431"/>
      <c r="J249" s="432"/>
      <c r="K249" s="432"/>
      <c r="L249" s="432"/>
      <c r="M249" s="426"/>
      <c r="N249" s="426"/>
      <c r="O249" s="426"/>
      <c r="P249" s="426"/>
      <c r="Q249" s="426"/>
      <c r="R249" s="463"/>
      <c r="S249" s="426"/>
      <c r="T249" s="426"/>
      <c r="U249" s="426"/>
      <c r="V249" s="426"/>
      <c r="W249" s="84"/>
      <c r="X249" s="84"/>
      <c r="Y249" s="84"/>
      <c r="Z249" s="84"/>
      <c r="AA249" s="84"/>
      <c r="AB249" s="84"/>
      <c r="AC249" s="84"/>
      <c r="AD249" s="84"/>
      <c r="AE249" s="84"/>
      <c r="AF249" s="84"/>
    </row>
    <row r="250" spans="1:32" ht="13.5" customHeight="1">
      <c r="A250" s="84"/>
      <c r="B250" s="426"/>
      <c r="C250" s="426"/>
      <c r="D250" s="426"/>
      <c r="E250" s="426"/>
      <c r="F250" s="426"/>
      <c r="G250" s="433"/>
      <c r="H250" s="426"/>
      <c r="I250" s="431"/>
      <c r="J250" s="432"/>
      <c r="K250" s="432"/>
      <c r="L250" s="432"/>
      <c r="M250" s="426"/>
      <c r="N250" s="426"/>
      <c r="O250" s="426"/>
      <c r="P250" s="426"/>
      <c r="Q250" s="426"/>
      <c r="R250" s="463"/>
      <c r="S250" s="426"/>
      <c r="T250" s="426"/>
      <c r="U250" s="426"/>
      <c r="V250" s="426"/>
      <c r="W250" s="84"/>
      <c r="X250" s="84"/>
      <c r="Y250" s="84"/>
      <c r="Z250" s="84"/>
      <c r="AA250" s="84"/>
      <c r="AB250" s="84"/>
      <c r="AC250" s="84"/>
      <c r="AD250" s="84"/>
      <c r="AE250" s="84"/>
      <c r="AF250" s="84"/>
    </row>
    <row r="251" spans="1:32" ht="13.5" customHeight="1">
      <c r="A251" s="84"/>
      <c r="B251" s="426"/>
      <c r="C251" s="426"/>
      <c r="D251" s="426"/>
      <c r="E251" s="426"/>
      <c r="F251" s="426"/>
      <c r="G251" s="433"/>
      <c r="H251" s="426"/>
      <c r="I251" s="431"/>
      <c r="J251" s="432"/>
      <c r="K251" s="432"/>
      <c r="L251" s="432"/>
      <c r="M251" s="426"/>
      <c r="N251" s="426"/>
      <c r="O251" s="426"/>
      <c r="P251" s="426"/>
      <c r="Q251" s="426"/>
      <c r="R251" s="463"/>
      <c r="S251" s="426"/>
      <c r="T251" s="426"/>
      <c r="U251" s="426"/>
      <c r="V251" s="426"/>
      <c r="W251" s="84"/>
      <c r="X251" s="84"/>
      <c r="Y251" s="84"/>
      <c r="Z251" s="84"/>
      <c r="AA251" s="84"/>
      <c r="AB251" s="84"/>
      <c r="AC251" s="84"/>
      <c r="AD251" s="84"/>
      <c r="AE251" s="84"/>
      <c r="AF251" s="84"/>
    </row>
    <row r="252" spans="1:32" ht="13.5" customHeight="1">
      <c r="A252" s="84"/>
      <c r="B252" s="426"/>
      <c r="C252" s="426"/>
      <c r="D252" s="426"/>
      <c r="E252" s="426"/>
      <c r="F252" s="426"/>
      <c r="G252" s="433"/>
      <c r="H252" s="426"/>
      <c r="I252" s="431"/>
      <c r="J252" s="432"/>
      <c r="K252" s="432"/>
      <c r="L252" s="432"/>
      <c r="M252" s="426"/>
      <c r="N252" s="426"/>
      <c r="O252" s="426"/>
      <c r="P252" s="426"/>
      <c r="Q252" s="426"/>
      <c r="R252" s="463"/>
      <c r="S252" s="426"/>
      <c r="T252" s="426"/>
      <c r="U252" s="426"/>
      <c r="V252" s="426"/>
      <c r="W252" s="84"/>
      <c r="X252" s="84"/>
      <c r="Y252" s="84"/>
      <c r="Z252" s="84"/>
      <c r="AA252" s="84"/>
      <c r="AB252" s="84"/>
      <c r="AC252" s="84"/>
      <c r="AD252" s="84"/>
      <c r="AE252" s="84"/>
      <c r="AF252" s="84"/>
    </row>
    <row r="253" spans="1:32" ht="13.5" customHeight="1">
      <c r="A253" s="84"/>
      <c r="B253" s="426"/>
      <c r="C253" s="426"/>
      <c r="D253" s="426"/>
      <c r="E253" s="426"/>
      <c r="F253" s="426"/>
      <c r="G253" s="433"/>
      <c r="H253" s="426"/>
      <c r="I253" s="431"/>
      <c r="J253" s="432"/>
      <c r="K253" s="432"/>
      <c r="L253" s="432"/>
      <c r="M253" s="426"/>
      <c r="N253" s="426"/>
      <c r="O253" s="426"/>
      <c r="P253" s="426"/>
      <c r="Q253" s="426"/>
      <c r="R253" s="463"/>
      <c r="S253" s="426"/>
      <c r="T253" s="426"/>
      <c r="U253" s="426"/>
      <c r="V253" s="426"/>
      <c r="W253" s="84"/>
      <c r="X253" s="84"/>
      <c r="Y253" s="84"/>
      <c r="Z253" s="84"/>
      <c r="AA253" s="84"/>
      <c r="AB253" s="84"/>
      <c r="AC253" s="84"/>
      <c r="AD253" s="84"/>
      <c r="AE253" s="84"/>
      <c r="AF253" s="84"/>
    </row>
    <row r="254" spans="1:32" ht="13.5" customHeight="1">
      <c r="A254" s="84"/>
      <c r="B254" s="426"/>
      <c r="C254" s="426"/>
      <c r="D254" s="426"/>
      <c r="E254" s="426"/>
      <c r="F254" s="426"/>
      <c r="G254" s="433"/>
      <c r="H254" s="426"/>
      <c r="I254" s="431"/>
      <c r="J254" s="432"/>
      <c r="K254" s="432"/>
      <c r="L254" s="432"/>
      <c r="M254" s="426"/>
      <c r="N254" s="426"/>
      <c r="O254" s="426"/>
      <c r="P254" s="426"/>
      <c r="Q254" s="426"/>
      <c r="R254" s="463"/>
      <c r="S254" s="426"/>
      <c r="T254" s="426"/>
      <c r="U254" s="426"/>
      <c r="V254" s="426"/>
      <c r="W254" s="84"/>
      <c r="X254" s="84"/>
      <c r="Y254" s="84"/>
      <c r="Z254" s="84"/>
      <c r="AA254" s="84"/>
      <c r="AB254" s="84"/>
      <c r="AC254" s="84"/>
      <c r="AD254" s="84"/>
      <c r="AE254" s="84"/>
      <c r="AF254" s="84"/>
    </row>
    <row r="255" spans="1:32" ht="13.5" customHeight="1">
      <c r="A255" s="84"/>
      <c r="B255" s="426"/>
      <c r="C255" s="426"/>
      <c r="D255" s="426"/>
      <c r="E255" s="426"/>
      <c r="F255" s="426"/>
      <c r="G255" s="433"/>
      <c r="H255" s="426"/>
      <c r="I255" s="431"/>
      <c r="J255" s="432"/>
      <c r="K255" s="432"/>
      <c r="L255" s="432"/>
      <c r="M255" s="426"/>
      <c r="N255" s="426"/>
      <c r="O255" s="426"/>
      <c r="P255" s="426"/>
      <c r="Q255" s="426"/>
      <c r="R255" s="463"/>
      <c r="S255" s="426"/>
      <c r="T255" s="426"/>
      <c r="U255" s="426"/>
      <c r="V255" s="426"/>
      <c r="W255" s="84"/>
      <c r="X255" s="84"/>
      <c r="Y255" s="84"/>
      <c r="Z255" s="84"/>
      <c r="AA255" s="84"/>
      <c r="AB255" s="84"/>
      <c r="AC255" s="84"/>
      <c r="AD255" s="84"/>
      <c r="AE255" s="84"/>
      <c r="AF255" s="84"/>
    </row>
    <row r="256" spans="1:32" ht="13.5" customHeight="1">
      <c r="A256" s="84"/>
      <c r="B256" s="426"/>
      <c r="C256" s="426"/>
      <c r="D256" s="426"/>
      <c r="E256" s="426"/>
      <c r="F256" s="426"/>
      <c r="G256" s="433"/>
      <c r="H256" s="426"/>
      <c r="I256" s="431"/>
      <c r="J256" s="432"/>
      <c r="K256" s="432"/>
      <c r="L256" s="432"/>
      <c r="M256" s="426"/>
      <c r="N256" s="426"/>
      <c r="O256" s="426"/>
      <c r="P256" s="426"/>
      <c r="Q256" s="426"/>
      <c r="R256" s="463"/>
      <c r="S256" s="426"/>
      <c r="T256" s="426"/>
      <c r="U256" s="426"/>
      <c r="V256" s="426"/>
      <c r="W256" s="84"/>
      <c r="X256" s="84"/>
      <c r="Y256" s="84"/>
      <c r="Z256" s="84"/>
      <c r="AA256" s="84"/>
      <c r="AB256" s="84"/>
      <c r="AC256" s="84"/>
      <c r="AD256" s="84"/>
      <c r="AE256" s="84"/>
      <c r="AF256" s="84"/>
    </row>
    <row r="257" spans="1:32" ht="13.5" customHeight="1">
      <c r="A257" s="84"/>
      <c r="B257" s="426"/>
      <c r="C257" s="426"/>
      <c r="D257" s="426"/>
      <c r="E257" s="426"/>
      <c r="F257" s="426"/>
      <c r="G257" s="433"/>
      <c r="H257" s="426"/>
      <c r="I257" s="431"/>
      <c r="J257" s="432"/>
      <c r="K257" s="432"/>
      <c r="L257" s="432"/>
      <c r="M257" s="426"/>
      <c r="N257" s="426"/>
      <c r="O257" s="426"/>
      <c r="P257" s="426"/>
      <c r="Q257" s="426"/>
      <c r="R257" s="463"/>
      <c r="S257" s="426"/>
      <c r="T257" s="426"/>
      <c r="U257" s="426"/>
      <c r="V257" s="426"/>
      <c r="W257" s="84"/>
      <c r="X257" s="84"/>
      <c r="Y257" s="84"/>
      <c r="Z257" s="84"/>
      <c r="AA257" s="84"/>
      <c r="AB257" s="84"/>
      <c r="AC257" s="84"/>
      <c r="AD257" s="84"/>
      <c r="AE257" s="84"/>
      <c r="AF257" s="84"/>
    </row>
    <row r="258" spans="1:32" ht="13.5" customHeight="1">
      <c r="A258" s="84"/>
      <c r="B258" s="426"/>
      <c r="C258" s="426"/>
      <c r="D258" s="426"/>
      <c r="E258" s="426"/>
      <c r="F258" s="426"/>
      <c r="G258" s="433"/>
      <c r="H258" s="426"/>
      <c r="I258" s="431"/>
      <c r="J258" s="432"/>
      <c r="K258" s="432"/>
      <c r="L258" s="432"/>
      <c r="M258" s="426"/>
      <c r="N258" s="426"/>
      <c r="O258" s="426"/>
      <c r="P258" s="426"/>
      <c r="Q258" s="426"/>
      <c r="R258" s="463"/>
      <c r="S258" s="426"/>
      <c r="T258" s="426"/>
      <c r="U258" s="426"/>
      <c r="V258" s="426"/>
      <c r="W258" s="84"/>
      <c r="X258" s="84"/>
      <c r="Y258" s="84"/>
      <c r="Z258" s="84"/>
      <c r="AA258" s="84"/>
      <c r="AB258" s="84"/>
      <c r="AC258" s="84"/>
      <c r="AD258" s="84"/>
      <c r="AE258" s="84"/>
      <c r="AF258" s="84"/>
    </row>
    <row r="259" spans="1:32" ht="13.5" customHeight="1">
      <c r="A259" s="84"/>
      <c r="B259" s="426"/>
      <c r="C259" s="426"/>
      <c r="D259" s="426"/>
      <c r="E259" s="426"/>
      <c r="F259" s="426"/>
      <c r="G259" s="433"/>
      <c r="H259" s="426"/>
      <c r="I259" s="431"/>
      <c r="J259" s="432"/>
      <c r="K259" s="432"/>
      <c r="L259" s="432"/>
      <c r="M259" s="426"/>
      <c r="N259" s="426"/>
      <c r="O259" s="426"/>
      <c r="P259" s="426"/>
      <c r="Q259" s="426"/>
      <c r="R259" s="463"/>
      <c r="S259" s="426"/>
      <c r="T259" s="426"/>
      <c r="U259" s="426"/>
      <c r="V259" s="426"/>
      <c r="W259" s="84"/>
      <c r="X259" s="84"/>
      <c r="Y259" s="84"/>
      <c r="Z259" s="84"/>
      <c r="AA259" s="84"/>
      <c r="AB259" s="84"/>
      <c r="AC259" s="84"/>
      <c r="AD259" s="84"/>
      <c r="AE259" s="84"/>
      <c r="AF259" s="84"/>
    </row>
    <row r="260" spans="1:32" ht="13.5" customHeight="1">
      <c r="A260" s="84"/>
      <c r="B260" s="426"/>
      <c r="C260" s="426"/>
      <c r="D260" s="426"/>
      <c r="E260" s="426"/>
      <c r="F260" s="426"/>
      <c r="G260" s="433"/>
      <c r="H260" s="426"/>
      <c r="I260" s="431"/>
      <c r="J260" s="432"/>
      <c r="K260" s="432"/>
      <c r="L260" s="432"/>
      <c r="M260" s="426"/>
      <c r="N260" s="426"/>
      <c r="O260" s="426"/>
      <c r="P260" s="426"/>
      <c r="Q260" s="426"/>
      <c r="R260" s="463"/>
      <c r="S260" s="426"/>
      <c r="T260" s="426"/>
      <c r="U260" s="426"/>
      <c r="V260" s="426"/>
      <c r="W260" s="84"/>
      <c r="X260" s="84"/>
      <c r="Y260" s="84"/>
      <c r="Z260" s="84"/>
      <c r="AA260" s="84"/>
      <c r="AB260" s="84"/>
      <c r="AC260" s="84"/>
      <c r="AD260" s="84"/>
      <c r="AE260" s="84"/>
      <c r="AF260" s="84"/>
    </row>
    <row r="261" spans="1:32" ht="13.5" customHeight="1">
      <c r="A261" s="84"/>
      <c r="B261" s="426"/>
      <c r="C261" s="426"/>
      <c r="D261" s="426"/>
      <c r="E261" s="426"/>
      <c r="F261" s="426"/>
      <c r="G261" s="433"/>
      <c r="H261" s="426"/>
      <c r="I261" s="431"/>
      <c r="J261" s="432"/>
      <c r="K261" s="432"/>
      <c r="L261" s="432"/>
      <c r="M261" s="426"/>
      <c r="N261" s="426"/>
      <c r="O261" s="426"/>
      <c r="P261" s="426"/>
      <c r="Q261" s="426"/>
      <c r="R261" s="463"/>
      <c r="S261" s="426"/>
      <c r="T261" s="426"/>
      <c r="U261" s="426"/>
      <c r="V261" s="426"/>
      <c r="W261" s="84"/>
      <c r="X261" s="84"/>
      <c r="Y261" s="84"/>
      <c r="Z261" s="84"/>
      <c r="AA261" s="84"/>
      <c r="AB261" s="84"/>
      <c r="AC261" s="84"/>
      <c r="AD261" s="84"/>
      <c r="AE261" s="84"/>
      <c r="AF261" s="84"/>
    </row>
    <row r="262" spans="1:32" ht="13.5" customHeight="1">
      <c r="A262" s="84"/>
      <c r="B262" s="426"/>
      <c r="C262" s="426"/>
      <c r="D262" s="426"/>
      <c r="E262" s="426"/>
      <c r="F262" s="426"/>
      <c r="G262" s="433"/>
      <c r="H262" s="426"/>
      <c r="I262" s="431"/>
      <c r="J262" s="432"/>
      <c r="K262" s="432"/>
      <c r="L262" s="432"/>
      <c r="M262" s="426"/>
      <c r="N262" s="426"/>
      <c r="O262" s="426"/>
      <c r="P262" s="426"/>
      <c r="Q262" s="426"/>
      <c r="R262" s="463"/>
      <c r="S262" s="426"/>
      <c r="T262" s="426"/>
      <c r="U262" s="426"/>
      <c r="V262" s="426"/>
      <c r="W262" s="84"/>
      <c r="X262" s="84"/>
      <c r="Y262" s="84"/>
      <c r="Z262" s="84"/>
      <c r="AA262" s="84"/>
      <c r="AB262" s="84"/>
      <c r="AC262" s="84"/>
      <c r="AD262" s="84"/>
      <c r="AE262" s="84"/>
      <c r="AF262" s="84"/>
    </row>
    <row r="263" spans="1:32" ht="13.5" customHeight="1">
      <c r="A263" s="84"/>
      <c r="B263" s="426"/>
      <c r="C263" s="426"/>
      <c r="D263" s="426"/>
      <c r="E263" s="426"/>
      <c r="F263" s="426"/>
      <c r="G263" s="433"/>
      <c r="H263" s="426"/>
      <c r="I263" s="431"/>
      <c r="J263" s="432"/>
      <c r="K263" s="432"/>
      <c r="L263" s="432"/>
      <c r="M263" s="426"/>
      <c r="N263" s="426"/>
      <c r="O263" s="426"/>
      <c r="P263" s="426"/>
      <c r="Q263" s="426"/>
      <c r="R263" s="463"/>
      <c r="S263" s="426"/>
      <c r="T263" s="426"/>
      <c r="U263" s="426"/>
      <c r="V263" s="426"/>
      <c r="W263" s="84"/>
      <c r="X263" s="84"/>
      <c r="Y263" s="84"/>
      <c r="Z263" s="84"/>
      <c r="AA263" s="84"/>
      <c r="AB263" s="84"/>
      <c r="AC263" s="84"/>
      <c r="AD263" s="84"/>
      <c r="AE263" s="84"/>
      <c r="AF263" s="84"/>
    </row>
    <row r="264" spans="1:32" ht="13.5" customHeight="1">
      <c r="A264" s="84"/>
      <c r="B264" s="426"/>
      <c r="C264" s="426"/>
      <c r="D264" s="426"/>
      <c r="E264" s="426"/>
      <c r="F264" s="426"/>
      <c r="G264" s="433"/>
      <c r="H264" s="426"/>
      <c r="I264" s="431"/>
      <c r="J264" s="432"/>
      <c r="K264" s="432"/>
      <c r="L264" s="432"/>
      <c r="M264" s="426"/>
      <c r="N264" s="426"/>
      <c r="O264" s="426"/>
      <c r="P264" s="426"/>
      <c r="Q264" s="426"/>
      <c r="R264" s="463"/>
      <c r="S264" s="426"/>
      <c r="T264" s="426"/>
      <c r="U264" s="426"/>
      <c r="V264" s="426"/>
      <c r="W264" s="84"/>
      <c r="X264" s="84"/>
      <c r="Y264" s="84"/>
      <c r="Z264" s="84"/>
      <c r="AA264" s="84"/>
      <c r="AB264" s="84"/>
      <c r="AC264" s="84"/>
      <c r="AD264" s="84"/>
      <c r="AE264" s="84"/>
      <c r="AF264" s="84"/>
    </row>
    <row r="265" spans="1:32" ht="13.5" customHeight="1">
      <c r="A265" s="84"/>
      <c r="B265" s="426"/>
      <c r="C265" s="426"/>
      <c r="D265" s="426"/>
      <c r="E265" s="426"/>
      <c r="F265" s="426"/>
      <c r="G265" s="433"/>
      <c r="H265" s="426"/>
      <c r="I265" s="431"/>
      <c r="J265" s="432"/>
      <c r="K265" s="432"/>
      <c r="L265" s="432"/>
      <c r="M265" s="426"/>
      <c r="N265" s="426"/>
      <c r="O265" s="426"/>
      <c r="P265" s="426"/>
      <c r="Q265" s="426"/>
      <c r="R265" s="463"/>
      <c r="S265" s="426"/>
      <c r="T265" s="426"/>
      <c r="U265" s="426"/>
      <c r="V265" s="426"/>
      <c r="W265" s="84"/>
      <c r="X265" s="84"/>
      <c r="Y265" s="84"/>
      <c r="Z265" s="84"/>
      <c r="AA265" s="84"/>
      <c r="AB265" s="84"/>
      <c r="AC265" s="84"/>
      <c r="AD265" s="84"/>
      <c r="AE265" s="84"/>
      <c r="AF265" s="84"/>
    </row>
    <row r="266" spans="1:32" ht="13.5" customHeight="1">
      <c r="A266" s="84"/>
      <c r="B266" s="426"/>
      <c r="C266" s="426"/>
      <c r="D266" s="426"/>
      <c r="E266" s="426"/>
      <c r="F266" s="426"/>
      <c r="G266" s="433"/>
      <c r="H266" s="426"/>
      <c r="I266" s="431"/>
      <c r="J266" s="432"/>
      <c r="K266" s="432"/>
      <c r="L266" s="432"/>
      <c r="M266" s="426"/>
      <c r="N266" s="426"/>
      <c r="O266" s="426"/>
      <c r="P266" s="426"/>
      <c r="Q266" s="426"/>
      <c r="R266" s="463"/>
      <c r="S266" s="426"/>
      <c r="T266" s="426"/>
      <c r="U266" s="426"/>
      <c r="V266" s="426"/>
      <c r="W266" s="84"/>
      <c r="X266" s="84"/>
      <c r="Y266" s="84"/>
      <c r="Z266" s="84"/>
      <c r="AA266" s="84"/>
      <c r="AB266" s="84"/>
      <c r="AC266" s="84"/>
      <c r="AD266" s="84"/>
      <c r="AE266" s="84"/>
      <c r="AF266" s="84"/>
    </row>
    <row r="267" spans="1:32" ht="13.5" customHeight="1">
      <c r="A267" s="84"/>
      <c r="B267" s="426"/>
      <c r="C267" s="426"/>
      <c r="D267" s="426"/>
      <c r="E267" s="426"/>
      <c r="F267" s="426"/>
      <c r="G267" s="433"/>
      <c r="H267" s="426"/>
      <c r="I267" s="431"/>
      <c r="J267" s="432"/>
      <c r="K267" s="432"/>
      <c r="L267" s="432"/>
      <c r="M267" s="426"/>
      <c r="N267" s="426"/>
      <c r="O267" s="426"/>
      <c r="P267" s="426"/>
      <c r="Q267" s="426"/>
      <c r="R267" s="463"/>
      <c r="S267" s="426"/>
      <c r="T267" s="426"/>
      <c r="U267" s="426"/>
      <c r="V267" s="426"/>
      <c r="W267" s="84"/>
      <c r="X267" s="84"/>
      <c r="Y267" s="84"/>
      <c r="Z267" s="84"/>
      <c r="AA267" s="84"/>
      <c r="AB267" s="84"/>
      <c r="AC267" s="84"/>
      <c r="AD267" s="84"/>
      <c r="AE267" s="84"/>
      <c r="AF267" s="84"/>
    </row>
    <row r="268" spans="1:32" ht="13.5" customHeight="1">
      <c r="A268" s="84"/>
      <c r="B268" s="426"/>
      <c r="C268" s="426"/>
      <c r="D268" s="426"/>
      <c r="E268" s="426"/>
      <c r="F268" s="426"/>
      <c r="G268" s="433"/>
      <c r="H268" s="426"/>
      <c r="I268" s="431"/>
      <c r="J268" s="432"/>
      <c r="K268" s="432"/>
      <c r="L268" s="432"/>
      <c r="M268" s="426"/>
      <c r="N268" s="426"/>
      <c r="O268" s="426"/>
      <c r="P268" s="426"/>
      <c r="Q268" s="426"/>
      <c r="R268" s="463"/>
      <c r="S268" s="426"/>
      <c r="T268" s="426"/>
      <c r="U268" s="426"/>
      <c r="V268" s="426"/>
      <c r="W268" s="84"/>
      <c r="X268" s="84"/>
      <c r="Y268" s="84"/>
      <c r="Z268" s="84"/>
      <c r="AA268" s="84"/>
      <c r="AB268" s="84"/>
      <c r="AC268" s="84"/>
      <c r="AD268" s="84"/>
      <c r="AE268" s="84"/>
      <c r="AF268" s="84"/>
    </row>
    <row r="269" spans="1:32" ht="13.5" customHeight="1">
      <c r="A269" s="84"/>
      <c r="B269" s="426"/>
      <c r="C269" s="426"/>
      <c r="D269" s="426"/>
      <c r="E269" s="426"/>
      <c r="F269" s="426"/>
      <c r="G269" s="433"/>
      <c r="H269" s="426"/>
      <c r="I269" s="431"/>
      <c r="J269" s="432"/>
      <c r="K269" s="432"/>
      <c r="L269" s="432"/>
      <c r="M269" s="426"/>
      <c r="N269" s="426"/>
      <c r="O269" s="426"/>
      <c r="P269" s="426"/>
      <c r="Q269" s="426"/>
      <c r="R269" s="463"/>
      <c r="S269" s="426"/>
      <c r="T269" s="426"/>
      <c r="U269" s="426"/>
      <c r="V269" s="426"/>
      <c r="W269" s="84"/>
      <c r="X269" s="84"/>
      <c r="Y269" s="84"/>
      <c r="Z269" s="84"/>
      <c r="AA269" s="84"/>
      <c r="AB269" s="84"/>
      <c r="AC269" s="84"/>
      <c r="AD269" s="84"/>
      <c r="AE269" s="84"/>
      <c r="AF269" s="84"/>
    </row>
    <row r="270" spans="1:32" ht="13.5" customHeight="1">
      <c r="A270" s="84"/>
      <c r="B270" s="426"/>
      <c r="C270" s="426"/>
      <c r="D270" s="426"/>
      <c r="E270" s="426"/>
      <c r="F270" s="426"/>
      <c r="G270" s="433"/>
      <c r="H270" s="426"/>
      <c r="I270" s="431"/>
      <c r="J270" s="432"/>
      <c r="K270" s="432"/>
      <c r="L270" s="432"/>
      <c r="M270" s="426"/>
      <c r="N270" s="426"/>
      <c r="O270" s="426"/>
      <c r="P270" s="426"/>
      <c r="Q270" s="426"/>
      <c r="R270" s="463"/>
      <c r="S270" s="426"/>
      <c r="T270" s="426"/>
      <c r="U270" s="426"/>
      <c r="V270" s="426"/>
      <c r="W270" s="84"/>
      <c r="X270" s="84"/>
      <c r="Y270" s="84"/>
      <c r="Z270" s="84"/>
      <c r="AA270" s="84"/>
      <c r="AB270" s="84"/>
      <c r="AC270" s="84"/>
      <c r="AD270" s="84"/>
      <c r="AE270" s="84"/>
      <c r="AF270" s="84"/>
    </row>
    <row r="271" spans="1:32" ht="13.5" customHeight="1">
      <c r="A271" s="84"/>
      <c r="B271" s="426"/>
      <c r="C271" s="426"/>
      <c r="D271" s="426"/>
      <c r="E271" s="426"/>
      <c r="F271" s="426"/>
      <c r="G271" s="433"/>
      <c r="H271" s="426"/>
      <c r="I271" s="431"/>
      <c r="J271" s="432"/>
      <c r="K271" s="432"/>
      <c r="L271" s="432"/>
      <c r="M271" s="426"/>
      <c r="N271" s="426"/>
      <c r="O271" s="426"/>
      <c r="P271" s="426"/>
      <c r="Q271" s="426"/>
      <c r="R271" s="463"/>
      <c r="S271" s="426"/>
      <c r="T271" s="426"/>
      <c r="U271" s="426"/>
      <c r="V271" s="426"/>
      <c r="W271" s="84"/>
      <c r="X271" s="84"/>
      <c r="Y271" s="84"/>
      <c r="Z271" s="84"/>
      <c r="AA271" s="84"/>
      <c r="AB271" s="84"/>
      <c r="AC271" s="84"/>
      <c r="AD271" s="84"/>
      <c r="AE271" s="84"/>
      <c r="AF271" s="84"/>
    </row>
    <row r="272" spans="1:32" ht="13.5" customHeight="1">
      <c r="A272" s="84"/>
      <c r="B272" s="426"/>
      <c r="C272" s="426"/>
      <c r="D272" s="426"/>
      <c r="E272" s="426"/>
      <c r="F272" s="426"/>
      <c r="G272" s="433"/>
      <c r="H272" s="426"/>
      <c r="I272" s="431"/>
      <c r="J272" s="432"/>
      <c r="K272" s="432"/>
      <c r="L272" s="432"/>
      <c r="M272" s="426"/>
      <c r="N272" s="426"/>
      <c r="O272" s="426"/>
      <c r="P272" s="426"/>
      <c r="Q272" s="426"/>
      <c r="R272" s="463"/>
      <c r="S272" s="426"/>
      <c r="T272" s="426"/>
      <c r="U272" s="426"/>
      <c r="V272" s="426"/>
      <c r="W272" s="84"/>
      <c r="X272" s="84"/>
      <c r="Y272" s="84"/>
      <c r="Z272" s="84"/>
      <c r="AA272" s="84"/>
      <c r="AB272" s="84"/>
      <c r="AC272" s="84"/>
      <c r="AD272" s="84"/>
      <c r="AE272" s="84"/>
      <c r="AF272" s="84"/>
    </row>
    <row r="273" spans="1:32" ht="13.5" customHeight="1">
      <c r="A273" s="84"/>
      <c r="B273" s="426"/>
      <c r="C273" s="426"/>
      <c r="D273" s="426"/>
      <c r="E273" s="426"/>
      <c r="F273" s="426"/>
      <c r="G273" s="433"/>
      <c r="H273" s="426"/>
      <c r="I273" s="431"/>
      <c r="J273" s="432"/>
      <c r="K273" s="432"/>
      <c r="L273" s="432"/>
      <c r="M273" s="426"/>
      <c r="N273" s="426"/>
      <c r="O273" s="426"/>
      <c r="P273" s="426"/>
      <c r="Q273" s="426"/>
      <c r="R273" s="463"/>
      <c r="S273" s="426"/>
      <c r="T273" s="426"/>
      <c r="U273" s="426"/>
      <c r="V273" s="426"/>
      <c r="W273" s="84"/>
      <c r="X273" s="84"/>
      <c r="Y273" s="84"/>
      <c r="Z273" s="84"/>
      <c r="AA273" s="84"/>
      <c r="AB273" s="84"/>
      <c r="AC273" s="84"/>
      <c r="AD273" s="84"/>
      <c r="AE273" s="84"/>
      <c r="AF273" s="84"/>
    </row>
    <row r="274" spans="1:32" ht="13.5" customHeight="1">
      <c r="A274" s="84"/>
      <c r="B274" s="426"/>
      <c r="C274" s="426"/>
      <c r="D274" s="426"/>
      <c r="E274" s="426"/>
      <c r="F274" s="426"/>
      <c r="G274" s="433"/>
      <c r="H274" s="426"/>
      <c r="I274" s="431"/>
      <c r="J274" s="432"/>
      <c r="K274" s="432"/>
      <c r="L274" s="432"/>
      <c r="M274" s="426"/>
      <c r="N274" s="426"/>
      <c r="O274" s="426"/>
      <c r="P274" s="426"/>
      <c r="Q274" s="426"/>
      <c r="R274" s="463"/>
      <c r="S274" s="426"/>
      <c r="T274" s="426"/>
      <c r="U274" s="426"/>
      <c r="V274" s="426"/>
      <c r="W274" s="84"/>
      <c r="X274" s="84"/>
      <c r="Y274" s="84"/>
      <c r="Z274" s="84"/>
      <c r="AA274" s="84"/>
      <c r="AB274" s="84"/>
      <c r="AC274" s="84"/>
      <c r="AD274" s="84"/>
      <c r="AE274" s="84"/>
      <c r="AF274" s="84"/>
    </row>
    <row r="275" spans="1:32" ht="13.5" customHeight="1">
      <c r="A275" s="84"/>
      <c r="B275" s="426"/>
      <c r="C275" s="426"/>
      <c r="D275" s="426"/>
      <c r="E275" s="426"/>
      <c r="F275" s="426"/>
      <c r="G275" s="433"/>
      <c r="H275" s="426"/>
      <c r="I275" s="431"/>
      <c r="J275" s="432"/>
      <c r="K275" s="432"/>
      <c r="L275" s="432"/>
      <c r="M275" s="426"/>
      <c r="N275" s="426"/>
      <c r="O275" s="426"/>
      <c r="P275" s="426"/>
      <c r="Q275" s="426"/>
      <c r="R275" s="463"/>
      <c r="S275" s="426"/>
      <c r="T275" s="426"/>
      <c r="U275" s="426"/>
      <c r="V275" s="426"/>
      <c r="W275" s="84"/>
      <c r="X275" s="84"/>
      <c r="Y275" s="84"/>
      <c r="Z275" s="84"/>
      <c r="AA275" s="84"/>
      <c r="AB275" s="84"/>
      <c r="AC275" s="84"/>
      <c r="AD275" s="84"/>
      <c r="AE275" s="84"/>
      <c r="AF275" s="84"/>
    </row>
    <row r="276" spans="1:32" ht="13.5" customHeight="1">
      <c r="A276" s="84"/>
      <c r="B276" s="426"/>
      <c r="C276" s="426"/>
      <c r="D276" s="426"/>
      <c r="E276" s="426"/>
      <c r="F276" s="426"/>
      <c r="G276" s="433"/>
      <c r="H276" s="426"/>
      <c r="I276" s="431"/>
      <c r="J276" s="432"/>
      <c r="K276" s="432"/>
      <c r="L276" s="432"/>
      <c r="M276" s="426"/>
      <c r="N276" s="426"/>
      <c r="O276" s="426"/>
      <c r="P276" s="426"/>
      <c r="Q276" s="426"/>
      <c r="R276" s="463"/>
      <c r="S276" s="426"/>
      <c r="T276" s="426"/>
      <c r="U276" s="426"/>
      <c r="V276" s="426"/>
      <c r="W276" s="84"/>
      <c r="X276" s="84"/>
      <c r="Y276" s="84"/>
      <c r="Z276" s="84"/>
      <c r="AA276" s="84"/>
      <c r="AB276" s="84"/>
      <c r="AC276" s="84"/>
      <c r="AD276" s="84"/>
      <c r="AE276" s="84"/>
      <c r="AF276" s="84"/>
    </row>
    <row r="277" spans="1:32" ht="13.5" customHeight="1">
      <c r="A277" s="84"/>
      <c r="B277" s="426"/>
      <c r="C277" s="426"/>
      <c r="D277" s="426"/>
      <c r="E277" s="426"/>
      <c r="F277" s="426"/>
      <c r="G277" s="433"/>
      <c r="H277" s="426"/>
      <c r="I277" s="431"/>
      <c r="J277" s="432"/>
      <c r="K277" s="432"/>
      <c r="L277" s="432"/>
      <c r="M277" s="426"/>
      <c r="N277" s="426"/>
      <c r="O277" s="426"/>
      <c r="P277" s="426"/>
      <c r="Q277" s="426"/>
      <c r="R277" s="463"/>
      <c r="S277" s="426"/>
      <c r="T277" s="426"/>
      <c r="U277" s="426"/>
      <c r="V277" s="426"/>
      <c r="W277" s="84"/>
      <c r="X277" s="84"/>
      <c r="Y277" s="84"/>
      <c r="Z277" s="84"/>
      <c r="AA277" s="84"/>
      <c r="AB277" s="84"/>
      <c r="AC277" s="84"/>
      <c r="AD277" s="84"/>
      <c r="AE277" s="84"/>
      <c r="AF277" s="84"/>
    </row>
    <row r="278" spans="1:32" ht="13.5" customHeight="1">
      <c r="A278" s="84"/>
      <c r="B278" s="426"/>
      <c r="C278" s="426"/>
      <c r="D278" s="426"/>
      <c r="E278" s="426"/>
      <c r="F278" s="426"/>
      <c r="G278" s="433"/>
      <c r="H278" s="426"/>
      <c r="I278" s="431"/>
      <c r="J278" s="432"/>
      <c r="K278" s="432"/>
      <c r="L278" s="432"/>
      <c r="M278" s="426"/>
      <c r="N278" s="426"/>
      <c r="O278" s="426"/>
      <c r="P278" s="426"/>
      <c r="Q278" s="426"/>
      <c r="R278" s="463"/>
      <c r="S278" s="426"/>
      <c r="T278" s="426"/>
      <c r="U278" s="426"/>
      <c r="V278" s="426"/>
      <c r="W278" s="84"/>
      <c r="X278" s="84"/>
      <c r="Y278" s="84"/>
      <c r="Z278" s="84"/>
      <c r="AA278" s="84"/>
      <c r="AB278" s="84"/>
      <c r="AC278" s="84"/>
      <c r="AD278" s="84"/>
      <c r="AE278" s="84"/>
      <c r="AF278" s="84"/>
    </row>
    <row r="279" spans="1:32" ht="13.5" customHeight="1">
      <c r="A279" s="84"/>
      <c r="B279" s="426"/>
      <c r="C279" s="426"/>
      <c r="D279" s="426"/>
      <c r="E279" s="426"/>
      <c r="F279" s="426"/>
      <c r="G279" s="433"/>
      <c r="H279" s="426"/>
      <c r="I279" s="431"/>
      <c r="J279" s="432"/>
      <c r="K279" s="432"/>
      <c r="L279" s="432"/>
      <c r="M279" s="426"/>
      <c r="N279" s="426"/>
      <c r="O279" s="426"/>
      <c r="P279" s="426"/>
      <c r="Q279" s="426"/>
      <c r="R279" s="463"/>
      <c r="S279" s="426"/>
      <c r="T279" s="426"/>
      <c r="U279" s="426"/>
      <c r="V279" s="426"/>
      <c r="W279" s="84"/>
      <c r="X279" s="84"/>
      <c r="Y279" s="84"/>
      <c r="Z279" s="84"/>
      <c r="AA279" s="84"/>
      <c r="AB279" s="84"/>
      <c r="AC279" s="84"/>
      <c r="AD279" s="84"/>
      <c r="AE279" s="84"/>
      <c r="AF279" s="84"/>
    </row>
    <row r="280" spans="1:32" ht="13.5" customHeight="1">
      <c r="A280" s="84"/>
      <c r="B280" s="426"/>
      <c r="C280" s="426"/>
      <c r="D280" s="426"/>
      <c r="E280" s="426"/>
      <c r="F280" s="426"/>
      <c r="G280" s="433"/>
      <c r="H280" s="426"/>
      <c r="I280" s="431"/>
      <c r="J280" s="432"/>
      <c r="K280" s="432"/>
      <c r="L280" s="432"/>
      <c r="M280" s="426"/>
      <c r="N280" s="426"/>
      <c r="O280" s="426"/>
      <c r="P280" s="426"/>
      <c r="Q280" s="426"/>
      <c r="R280" s="463"/>
      <c r="S280" s="426"/>
      <c r="T280" s="426"/>
      <c r="U280" s="426"/>
      <c r="V280" s="426"/>
      <c r="W280" s="84"/>
      <c r="X280" s="84"/>
      <c r="Y280" s="84"/>
      <c r="Z280" s="84"/>
      <c r="AA280" s="84"/>
      <c r="AB280" s="84"/>
      <c r="AC280" s="84"/>
      <c r="AD280" s="84"/>
      <c r="AE280" s="84"/>
      <c r="AF280" s="84"/>
    </row>
    <row r="281" spans="1:32" ht="13.5" customHeight="1">
      <c r="A281" s="84"/>
      <c r="B281" s="426"/>
      <c r="C281" s="426"/>
      <c r="D281" s="426"/>
      <c r="E281" s="426"/>
      <c r="F281" s="426"/>
      <c r="G281" s="433"/>
      <c r="H281" s="426"/>
      <c r="I281" s="431"/>
      <c r="J281" s="432"/>
      <c r="K281" s="432"/>
      <c r="L281" s="432"/>
      <c r="M281" s="426"/>
      <c r="N281" s="426"/>
      <c r="O281" s="426"/>
      <c r="P281" s="426"/>
      <c r="Q281" s="426"/>
      <c r="R281" s="463"/>
      <c r="S281" s="426"/>
      <c r="T281" s="426"/>
      <c r="U281" s="426"/>
      <c r="V281" s="426"/>
      <c r="W281" s="84"/>
      <c r="X281" s="84"/>
      <c r="Y281" s="84"/>
      <c r="Z281" s="84"/>
      <c r="AA281" s="84"/>
      <c r="AB281" s="84"/>
      <c r="AC281" s="84"/>
      <c r="AD281" s="84"/>
      <c r="AE281" s="84"/>
      <c r="AF281" s="84"/>
    </row>
    <row r="282" spans="1:32" ht="13.5" customHeight="1">
      <c r="A282" s="84"/>
      <c r="B282" s="426"/>
      <c r="C282" s="426"/>
      <c r="D282" s="426"/>
      <c r="E282" s="426"/>
      <c r="F282" s="426"/>
      <c r="G282" s="433"/>
      <c r="H282" s="426"/>
      <c r="I282" s="431"/>
      <c r="J282" s="432"/>
      <c r="K282" s="432"/>
      <c r="L282" s="432"/>
      <c r="M282" s="426"/>
      <c r="N282" s="426"/>
      <c r="O282" s="426"/>
      <c r="P282" s="426"/>
      <c r="Q282" s="426"/>
      <c r="R282" s="463"/>
      <c r="S282" s="426"/>
      <c r="T282" s="426"/>
      <c r="U282" s="426"/>
      <c r="V282" s="426"/>
      <c r="W282" s="84"/>
      <c r="X282" s="84"/>
      <c r="Y282" s="84"/>
      <c r="Z282" s="84"/>
      <c r="AA282" s="84"/>
      <c r="AB282" s="84"/>
      <c r="AC282" s="84"/>
      <c r="AD282" s="84"/>
      <c r="AE282" s="84"/>
      <c r="AF282" s="84"/>
    </row>
    <row r="283" spans="1:32" ht="13.5" customHeight="1">
      <c r="A283" s="84"/>
      <c r="B283" s="426"/>
      <c r="C283" s="426"/>
      <c r="D283" s="426"/>
      <c r="E283" s="426"/>
      <c r="F283" s="426"/>
      <c r="G283" s="433"/>
      <c r="H283" s="426"/>
      <c r="I283" s="431"/>
      <c r="J283" s="432"/>
      <c r="K283" s="432"/>
      <c r="L283" s="432"/>
      <c r="M283" s="426"/>
      <c r="N283" s="426"/>
      <c r="O283" s="426"/>
      <c r="P283" s="426"/>
      <c r="Q283" s="426"/>
      <c r="R283" s="463"/>
      <c r="S283" s="426"/>
      <c r="T283" s="426"/>
      <c r="U283" s="426"/>
      <c r="V283" s="426"/>
      <c r="W283" s="84"/>
      <c r="X283" s="84"/>
      <c r="Y283" s="84"/>
      <c r="Z283" s="84"/>
      <c r="AA283" s="84"/>
      <c r="AB283" s="84"/>
      <c r="AC283" s="84"/>
      <c r="AD283" s="84"/>
      <c r="AE283" s="84"/>
      <c r="AF283" s="84"/>
    </row>
    <row r="284" spans="1:32" ht="13.5" customHeight="1">
      <c r="A284" s="84"/>
      <c r="B284" s="426"/>
      <c r="C284" s="426"/>
      <c r="D284" s="426"/>
      <c r="E284" s="426"/>
      <c r="F284" s="426"/>
      <c r="G284" s="433"/>
      <c r="H284" s="426"/>
      <c r="I284" s="431"/>
      <c r="J284" s="432"/>
      <c r="K284" s="432"/>
      <c r="L284" s="432"/>
      <c r="M284" s="426"/>
      <c r="N284" s="426"/>
      <c r="O284" s="426"/>
      <c r="P284" s="426"/>
      <c r="Q284" s="426"/>
      <c r="R284" s="463"/>
      <c r="S284" s="426"/>
      <c r="T284" s="426"/>
      <c r="U284" s="426"/>
      <c r="V284" s="426"/>
      <c r="W284" s="84"/>
      <c r="X284" s="84"/>
      <c r="Y284" s="84"/>
      <c r="Z284" s="84"/>
      <c r="AA284" s="84"/>
      <c r="AB284" s="84"/>
      <c r="AC284" s="84"/>
      <c r="AD284" s="84"/>
      <c r="AE284" s="84"/>
      <c r="AF284" s="84"/>
    </row>
    <row r="285" spans="1:32" ht="13.5" customHeight="1">
      <c r="A285" s="84"/>
      <c r="B285" s="426"/>
      <c r="C285" s="426"/>
      <c r="D285" s="426"/>
      <c r="E285" s="426"/>
      <c r="F285" s="426"/>
      <c r="G285" s="433"/>
      <c r="H285" s="426"/>
      <c r="I285" s="431"/>
      <c r="J285" s="432"/>
      <c r="K285" s="432"/>
      <c r="L285" s="432"/>
      <c r="M285" s="426"/>
      <c r="N285" s="426"/>
      <c r="O285" s="426"/>
      <c r="P285" s="426"/>
      <c r="Q285" s="426"/>
      <c r="R285" s="463"/>
      <c r="S285" s="426"/>
      <c r="T285" s="426"/>
      <c r="U285" s="426"/>
      <c r="V285" s="426"/>
      <c r="W285" s="84"/>
      <c r="X285" s="84"/>
      <c r="Y285" s="84"/>
      <c r="Z285" s="84"/>
      <c r="AA285" s="84"/>
      <c r="AB285" s="84"/>
      <c r="AC285" s="84"/>
      <c r="AD285" s="84"/>
      <c r="AE285" s="84"/>
      <c r="AF285" s="84"/>
    </row>
    <row r="286" spans="1:32" ht="13.5" customHeight="1">
      <c r="A286" s="84"/>
      <c r="B286" s="426"/>
      <c r="C286" s="426"/>
      <c r="D286" s="426"/>
      <c r="E286" s="426"/>
      <c r="F286" s="426"/>
      <c r="G286" s="433"/>
      <c r="H286" s="426"/>
      <c r="I286" s="431"/>
      <c r="J286" s="432"/>
      <c r="K286" s="432"/>
      <c r="L286" s="432"/>
      <c r="M286" s="426"/>
      <c r="N286" s="426"/>
      <c r="O286" s="426"/>
      <c r="P286" s="426"/>
      <c r="Q286" s="426"/>
      <c r="R286" s="463"/>
      <c r="S286" s="426"/>
      <c r="T286" s="426"/>
      <c r="U286" s="426"/>
      <c r="V286" s="426"/>
      <c r="W286" s="84"/>
      <c r="X286" s="84"/>
      <c r="Y286" s="84"/>
      <c r="Z286" s="84"/>
      <c r="AA286" s="84"/>
      <c r="AB286" s="84"/>
      <c r="AC286" s="84"/>
      <c r="AD286" s="84"/>
      <c r="AE286" s="84"/>
      <c r="AF286" s="84"/>
    </row>
    <row r="287" spans="1:32" ht="13.5" customHeight="1">
      <c r="A287" s="84"/>
      <c r="B287" s="426"/>
      <c r="C287" s="426"/>
      <c r="D287" s="426"/>
      <c r="E287" s="426"/>
      <c r="F287" s="426"/>
      <c r="G287" s="433"/>
      <c r="H287" s="426"/>
      <c r="I287" s="431"/>
      <c r="J287" s="432"/>
      <c r="K287" s="432"/>
      <c r="L287" s="432"/>
      <c r="M287" s="426"/>
      <c r="N287" s="426"/>
      <c r="O287" s="426"/>
      <c r="P287" s="426"/>
      <c r="Q287" s="426"/>
      <c r="R287" s="463"/>
      <c r="S287" s="426"/>
      <c r="T287" s="426"/>
      <c r="U287" s="426"/>
      <c r="V287" s="426"/>
      <c r="W287" s="84"/>
      <c r="X287" s="84"/>
      <c r="Y287" s="84"/>
      <c r="Z287" s="84"/>
      <c r="AA287" s="84"/>
      <c r="AB287" s="84"/>
      <c r="AC287" s="84"/>
      <c r="AD287" s="84"/>
      <c r="AE287" s="84"/>
      <c r="AF287" s="84"/>
    </row>
    <row r="288" spans="1:32" ht="13.5" customHeight="1">
      <c r="A288" s="84"/>
      <c r="B288" s="426"/>
      <c r="C288" s="426"/>
      <c r="D288" s="426"/>
      <c r="E288" s="426"/>
      <c r="F288" s="426"/>
      <c r="G288" s="433"/>
      <c r="H288" s="426"/>
      <c r="I288" s="431"/>
      <c r="J288" s="432"/>
      <c r="K288" s="432"/>
      <c r="L288" s="432"/>
      <c r="M288" s="426"/>
      <c r="N288" s="426"/>
      <c r="O288" s="426"/>
      <c r="P288" s="426"/>
      <c r="Q288" s="426"/>
      <c r="R288" s="463"/>
      <c r="S288" s="426"/>
      <c r="T288" s="426"/>
      <c r="U288" s="426"/>
      <c r="V288" s="426"/>
      <c r="W288" s="84"/>
      <c r="X288" s="84"/>
      <c r="Y288" s="84"/>
      <c r="Z288" s="84"/>
      <c r="AA288" s="84"/>
      <c r="AB288" s="84"/>
      <c r="AC288" s="84"/>
      <c r="AD288" s="84"/>
      <c r="AE288" s="84"/>
      <c r="AF288" s="84"/>
    </row>
    <row r="289" spans="1:32" ht="13.5" customHeight="1">
      <c r="A289" s="84"/>
      <c r="B289" s="426"/>
      <c r="C289" s="426"/>
      <c r="D289" s="426"/>
      <c r="E289" s="426"/>
      <c r="F289" s="426"/>
      <c r="G289" s="433"/>
      <c r="H289" s="426"/>
      <c r="I289" s="431"/>
      <c r="J289" s="432"/>
      <c r="K289" s="432"/>
      <c r="L289" s="432"/>
      <c r="M289" s="426"/>
      <c r="N289" s="426"/>
      <c r="O289" s="426"/>
      <c r="P289" s="426"/>
      <c r="Q289" s="426"/>
      <c r="R289" s="463"/>
      <c r="S289" s="426"/>
      <c r="T289" s="426"/>
      <c r="U289" s="426"/>
      <c r="V289" s="426"/>
      <c r="W289" s="84"/>
      <c r="X289" s="84"/>
      <c r="Y289" s="84"/>
      <c r="Z289" s="84"/>
      <c r="AA289" s="84"/>
      <c r="AB289" s="84"/>
      <c r="AC289" s="84"/>
      <c r="AD289" s="84"/>
      <c r="AE289" s="84"/>
      <c r="AF289" s="84"/>
    </row>
    <row r="290" spans="1:32" ht="13.5" customHeight="1">
      <c r="A290" s="84"/>
      <c r="B290" s="426"/>
      <c r="C290" s="426"/>
      <c r="D290" s="426"/>
      <c r="E290" s="426"/>
      <c r="F290" s="426"/>
      <c r="G290" s="433"/>
      <c r="H290" s="426"/>
      <c r="I290" s="431"/>
      <c r="J290" s="432"/>
      <c r="K290" s="432"/>
      <c r="L290" s="432"/>
      <c r="M290" s="426"/>
      <c r="N290" s="426"/>
      <c r="O290" s="426"/>
      <c r="P290" s="426"/>
      <c r="Q290" s="426"/>
      <c r="R290" s="463"/>
      <c r="S290" s="426"/>
      <c r="T290" s="426"/>
      <c r="U290" s="426"/>
      <c r="V290" s="426"/>
      <c r="W290" s="84"/>
      <c r="X290" s="84"/>
      <c r="Y290" s="84"/>
      <c r="Z290" s="84"/>
      <c r="AA290" s="84"/>
      <c r="AB290" s="84"/>
      <c r="AC290" s="84"/>
      <c r="AD290" s="84"/>
      <c r="AE290" s="84"/>
      <c r="AF290" s="84"/>
    </row>
    <row r="291" spans="1:32" ht="13.5" customHeight="1">
      <c r="A291" s="84"/>
      <c r="B291" s="426"/>
      <c r="C291" s="426"/>
      <c r="D291" s="426"/>
      <c r="E291" s="426"/>
      <c r="F291" s="426"/>
      <c r="G291" s="433"/>
      <c r="H291" s="426"/>
      <c r="I291" s="431"/>
      <c r="J291" s="432"/>
      <c r="K291" s="432"/>
      <c r="L291" s="432"/>
      <c r="M291" s="426"/>
      <c r="N291" s="426"/>
      <c r="O291" s="426"/>
      <c r="P291" s="426"/>
      <c r="Q291" s="426"/>
      <c r="R291" s="463"/>
      <c r="S291" s="426"/>
      <c r="T291" s="426"/>
      <c r="U291" s="426"/>
      <c r="V291" s="426"/>
      <c r="W291" s="84"/>
      <c r="X291" s="84"/>
      <c r="Y291" s="84"/>
      <c r="Z291" s="84"/>
      <c r="AA291" s="84"/>
      <c r="AB291" s="84"/>
      <c r="AC291" s="84"/>
      <c r="AD291" s="84"/>
      <c r="AE291" s="84"/>
      <c r="AF291" s="84"/>
    </row>
    <row r="292" spans="1:32" ht="13.5" customHeight="1">
      <c r="A292" s="84"/>
      <c r="B292" s="426"/>
      <c r="C292" s="426"/>
      <c r="D292" s="426"/>
      <c r="E292" s="426"/>
      <c r="F292" s="426"/>
      <c r="G292" s="433"/>
      <c r="H292" s="426"/>
      <c r="I292" s="431"/>
      <c r="J292" s="432"/>
      <c r="K292" s="432"/>
      <c r="L292" s="432"/>
      <c r="M292" s="426"/>
      <c r="N292" s="426"/>
      <c r="O292" s="426"/>
      <c r="P292" s="426"/>
      <c r="Q292" s="426"/>
      <c r="R292" s="463"/>
      <c r="S292" s="426"/>
      <c r="T292" s="426"/>
      <c r="U292" s="426"/>
      <c r="V292" s="426"/>
      <c r="W292" s="84"/>
      <c r="X292" s="84"/>
      <c r="Y292" s="84"/>
      <c r="Z292" s="84"/>
      <c r="AA292" s="84"/>
      <c r="AB292" s="84"/>
      <c r="AC292" s="84"/>
      <c r="AD292" s="84"/>
      <c r="AE292" s="84"/>
      <c r="AF292" s="84"/>
    </row>
    <row r="293" spans="1:32" ht="13.5" customHeight="1">
      <c r="A293" s="84"/>
      <c r="B293" s="426"/>
      <c r="C293" s="426"/>
      <c r="D293" s="426"/>
      <c r="E293" s="426"/>
      <c r="F293" s="426"/>
      <c r="G293" s="433"/>
      <c r="H293" s="426"/>
      <c r="I293" s="431"/>
      <c r="J293" s="432"/>
      <c r="K293" s="432"/>
      <c r="L293" s="432"/>
      <c r="M293" s="426"/>
      <c r="N293" s="426"/>
      <c r="O293" s="426"/>
      <c r="P293" s="426"/>
      <c r="Q293" s="426"/>
      <c r="R293" s="463"/>
      <c r="S293" s="426"/>
      <c r="T293" s="426"/>
      <c r="U293" s="426"/>
      <c r="V293" s="426"/>
      <c r="W293" s="84"/>
      <c r="X293" s="84"/>
      <c r="Y293" s="84"/>
      <c r="Z293" s="84"/>
      <c r="AA293" s="84"/>
      <c r="AB293" s="84"/>
      <c r="AC293" s="84"/>
      <c r="AD293" s="84"/>
      <c r="AE293" s="84"/>
      <c r="AF293" s="84"/>
    </row>
    <row r="294" spans="1:32" ht="13.5" customHeight="1">
      <c r="A294" s="84"/>
      <c r="B294" s="426"/>
      <c r="C294" s="426"/>
      <c r="D294" s="426"/>
      <c r="E294" s="426"/>
      <c r="F294" s="426"/>
      <c r="G294" s="433"/>
      <c r="H294" s="426"/>
      <c r="I294" s="431"/>
      <c r="J294" s="432"/>
      <c r="K294" s="432"/>
      <c r="L294" s="432"/>
      <c r="M294" s="426"/>
      <c r="N294" s="426"/>
      <c r="O294" s="426"/>
      <c r="P294" s="426"/>
      <c r="Q294" s="426"/>
      <c r="R294" s="463"/>
      <c r="S294" s="426"/>
      <c r="T294" s="426"/>
      <c r="U294" s="426"/>
      <c r="V294" s="426"/>
      <c r="W294" s="84"/>
      <c r="X294" s="84"/>
      <c r="Y294" s="84"/>
      <c r="Z294" s="84"/>
      <c r="AA294" s="84"/>
      <c r="AB294" s="84"/>
      <c r="AC294" s="84"/>
      <c r="AD294" s="84"/>
      <c r="AE294" s="84"/>
      <c r="AF294" s="84"/>
    </row>
    <row r="295" spans="1:32" ht="13.5" customHeight="1">
      <c r="A295" s="84"/>
      <c r="B295" s="426"/>
      <c r="C295" s="426"/>
      <c r="D295" s="426"/>
      <c r="E295" s="426"/>
      <c r="F295" s="426"/>
      <c r="G295" s="433"/>
      <c r="H295" s="426"/>
      <c r="I295" s="431"/>
      <c r="J295" s="432"/>
      <c r="K295" s="432"/>
      <c r="L295" s="432"/>
      <c r="M295" s="426"/>
      <c r="N295" s="426"/>
      <c r="O295" s="426"/>
      <c r="P295" s="426"/>
      <c r="Q295" s="426"/>
      <c r="R295" s="463"/>
      <c r="S295" s="426"/>
      <c r="T295" s="426"/>
      <c r="U295" s="426"/>
      <c r="V295" s="426"/>
      <c r="W295" s="84"/>
      <c r="X295" s="84"/>
      <c r="Y295" s="84"/>
      <c r="Z295" s="84"/>
      <c r="AA295" s="84"/>
      <c r="AB295" s="84"/>
      <c r="AC295" s="84"/>
      <c r="AD295" s="84"/>
      <c r="AE295" s="84"/>
      <c r="AF295" s="84"/>
    </row>
    <row r="296" spans="1:32" ht="13.5" customHeight="1">
      <c r="A296" s="84"/>
      <c r="B296" s="426"/>
      <c r="C296" s="426"/>
      <c r="D296" s="426"/>
      <c r="E296" s="426"/>
      <c r="F296" s="426"/>
      <c r="G296" s="433"/>
      <c r="H296" s="426"/>
      <c r="I296" s="431"/>
      <c r="J296" s="432"/>
      <c r="K296" s="432"/>
      <c r="L296" s="432"/>
      <c r="M296" s="426"/>
      <c r="N296" s="426"/>
      <c r="O296" s="426"/>
      <c r="P296" s="426"/>
      <c r="Q296" s="426"/>
      <c r="R296" s="463"/>
      <c r="S296" s="426"/>
      <c r="T296" s="426"/>
      <c r="U296" s="426"/>
      <c r="V296" s="426"/>
      <c r="W296" s="84"/>
      <c r="X296" s="84"/>
      <c r="Y296" s="84"/>
      <c r="Z296" s="84"/>
      <c r="AA296" s="84"/>
      <c r="AB296" s="84"/>
      <c r="AC296" s="84"/>
      <c r="AD296" s="84"/>
      <c r="AE296" s="84"/>
      <c r="AF296" s="84"/>
    </row>
    <row r="297" spans="1:32" ht="13.5" customHeight="1">
      <c r="A297" s="84"/>
      <c r="B297" s="426"/>
      <c r="C297" s="426"/>
      <c r="D297" s="426"/>
      <c r="E297" s="426"/>
      <c r="F297" s="426"/>
      <c r="G297" s="433"/>
      <c r="H297" s="426"/>
      <c r="I297" s="431"/>
      <c r="J297" s="432"/>
      <c r="K297" s="432"/>
      <c r="L297" s="432"/>
      <c r="M297" s="426"/>
      <c r="N297" s="426"/>
      <c r="O297" s="426"/>
      <c r="P297" s="426"/>
      <c r="Q297" s="426"/>
      <c r="R297" s="463"/>
      <c r="S297" s="426"/>
      <c r="T297" s="426"/>
      <c r="U297" s="426"/>
      <c r="V297" s="426"/>
      <c r="W297" s="84"/>
      <c r="X297" s="84"/>
      <c r="Y297" s="84"/>
      <c r="Z297" s="84"/>
      <c r="AA297" s="84"/>
      <c r="AB297" s="84"/>
      <c r="AC297" s="84"/>
      <c r="AD297" s="84"/>
      <c r="AE297" s="84"/>
      <c r="AF297" s="84"/>
    </row>
    <row r="298" spans="1:32" ht="13.5" customHeight="1">
      <c r="A298" s="84"/>
      <c r="B298" s="426"/>
      <c r="C298" s="426"/>
      <c r="D298" s="426"/>
      <c r="E298" s="426"/>
      <c r="F298" s="426"/>
      <c r="G298" s="433"/>
      <c r="H298" s="426"/>
      <c r="I298" s="431"/>
      <c r="J298" s="432"/>
      <c r="K298" s="432"/>
      <c r="L298" s="432"/>
      <c r="M298" s="426"/>
      <c r="N298" s="426"/>
      <c r="O298" s="426"/>
      <c r="P298" s="426"/>
      <c r="Q298" s="426"/>
      <c r="R298" s="463"/>
      <c r="S298" s="426"/>
      <c r="T298" s="426"/>
      <c r="U298" s="426"/>
      <c r="V298" s="426"/>
      <c r="W298" s="84"/>
      <c r="X298" s="84"/>
      <c r="Y298" s="84"/>
      <c r="Z298" s="84"/>
      <c r="AA298" s="84"/>
      <c r="AB298" s="84"/>
      <c r="AC298" s="84"/>
      <c r="AD298" s="84"/>
      <c r="AE298" s="84"/>
      <c r="AF298" s="84"/>
    </row>
    <row r="299" spans="1:32" ht="13.5" customHeight="1">
      <c r="A299" s="84"/>
      <c r="B299" s="426"/>
      <c r="C299" s="426"/>
      <c r="D299" s="426"/>
      <c r="E299" s="426"/>
      <c r="F299" s="426"/>
      <c r="G299" s="433"/>
      <c r="H299" s="426"/>
      <c r="I299" s="431"/>
      <c r="J299" s="432"/>
      <c r="K299" s="432"/>
      <c r="L299" s="432"/>
      <c r="M299" s="426"/>
      <c r="N299" s="426"/>
      <c r="O299" s="426"/>
      <c r="P299" s="426"/>
      <c r="Q299" s="426"/>
      <c r="R299" s="463"/>
      <c r="S299" s="426"/>
      <c r="T299" s="426"/>
      <c r="U299" s="426"/>
      <c r="V299" s="426"/>
      <c r="W299" s="84"/>
      <c r="X299" s="84"/>
      <c r="Y299" s="84"/>
      <c r="Z299" s="84"/>
      <c r="AA299" s="84"/>
      <c r="AB299" s="84"/>
      <c r="AC299" s="84"/>
      <c r="AD299" s="84"/>
      <c r="AE299" s="84"/>
      <c r="AF299" s="84"/>
    </row>
    <row r="300" spans="1:32" ht="13.5" customHeight="1">
      <c r="A300" s="84"/>
      <c r="B300" s="426"/>
      <c r="C300" s="426"/>
      <c r="D300" s="426"/>
      <c r="E300" s="426"/>
      <c r="F300" s="426"/>
      <c r="G300" s="433"/>
      <c r="H300" s="426"/>
      <c r="I300" s="431"/>
      <c r="J300" s="432"/>
      <c r="K300" s="432"/>
      <c r="L300" s="432"/>
      <c r="M300" s="426"/>
      <c r="N300" s="426"/>
      <c r="O300" s="426"/>
      <c r="P300" s="426"/>
      <c r="Q300" s="426"/>
      <c r="R300" s="463"/>
      <c r="S300" s="426"/>
      <c r="T300" s="426"/>
      <c r="U300" s="426"/>
      <c r="V300" s="426"/>
      <c r="W300" s="84"/>
      <c r="X300" s="84"/>
      <c r="Y300" s="84"/>
      <c r="Z300" s="84"/>
      <c r="AA300" s="84"/>
      <c r="AB300" s="84"/>
      <c r="AC300" s="84"/>
      <c r="AD300" s="84"/>
      <c r="AE300" s="84"/>
      <c r="AF300" s="84"/>
    </row>
    <row r="301" spans="1:32" ht="13.5" customHeight="1">
      <c r="A301" s="84"/>
      <c r="B301" s="426"/>
      <c r="C301" s="426"/>
      <c r="D301" s="426"/>
      <c r="E301" s="426"/>
      <c r="F301" s="426"/>
      <c r="G301" s="433"/>
      <c r="H301" s="426"/>
      <c r="I301" s="431"/>
      <c r="J301" s="432"/>
      <c r="K301" s="432"/>
      <c r="L301" s="432"/>
      <c r="M301" s="426"/>
      <c r="N301" s="426"/>
      <c r="O301" s="426"/>
      <c r="P301" s="426"/>
      <c r="Q301" s="426"/>
      <c r="R301" s="463"/>
      <c r="S301" s="426"/>
      <c r="T301" s="426"/>
      <c r="U301" s="426"/>
      <c r="V301" s="426"/>
      <c r="W301" s="84"/>
      <c r="X301" s="84"/>
      <c r="Y301" s="84"/>
      <c r="Z301" s="84"/>
      <c r="AA301" s="84"/>
      <c r="AB301" s="84"/>
      <c r="AC301" s="84"/>
      <c r="AD301" s="84"/>
      <c r="AE301" s="84"/>
      <c r="AF301" s="84"/>
    </row>
    <row r="302" spans="1:32" ht="13.5" customHeight="1">
      <c r="A302" s="84"/>
      <c r="B302" s="426"/>
      <c r="C302" s="426"/>
      <c r="D302" s="426"/>
      <c r="E302" s="426"/>
      <c r="F302" s="426"/>
      <c r="G302" s="433"/>
      <c r="H302" s="426"/>
      <c r="I302" s="431"/>
      <c r="J302" s="432"/>
      <c r="K302" s="432"/>
      <c r="L302" s="432"/>
      <c r="M302" s="426"/>
      <c r="N302" s="426"/>
      <c r="O302" s="426"/>
      <c r="P302" s="426"/>
      <c r="Q302" s="426"/>
      <c r="R302" s="463"/>
      <c r="S302" s="426"/>
      <c r="T302" s="426"/>
      <c r="U302" s="426"/>
      <c r="V302" s="426"/>
      <c r="W302" s="84"/>
      <c r="X302" s="84"/>
      <c r="Y302" s="84"/>
      <c r="Z302" s="84"/>
      <c r="AA302" s="84"/>
      <c r="AB302" s="84"/>
      <c r="AC302" s="84"/>
      <c r="AD302" s="84"/>
      <c r="AE302" s="84"/>
      <c r="AF302" s="84"/>
    </row>
    <row r="303" spans="1:32" ht="13.5" customHeight="1">
      <c r="A303" s="84"/>
      <c r="B303" s="426"/>
      <c r="C303" s="426"/>
      <c r="D303" s="426"/>
      <c r="E303" s="426"/>
      <c r="F303" s="426"/>
      <c r="G303" s="433"/>
      <c r="H303" s="426"/>
      <c r="I303" s="431"/>
      <c r="J303" s="432"/>
      <c r="K303" s="432"/>
      <c r="L303" s="432"/>
      <c r="M303" s="426"/>
      <c r="N303" s="426"/>
      <c r="O303" s="426"/>
      <c r="P303" s="426"/>
      <c r="Q303" s="426"/>
      <c r="R303" s="463"/>
      <c r="S303" s="426"/>
      <c r="T303" s="426"/>
      <c r="U303" s="426"/>
      <c r="V303" s="426"/>
      <c r="W303" s="84"/>
      <c r="X303" s="84"/>
      <c r="Y303" s="84"/>
      <c r="Z303" s="84"/>
      <c r="AA303" s="84"/>
      <c r="AB303" s="84"/>
      <c r="AC303" s="84"/>
      <c r="AD303" s="84"/>
      <c r="AE303" s="84"/>
      <c r="AF303" s="84"/>
    </row>
    <row r="304" spans="1:32" ht="13.5" customHeight="1">
      <c r="A304" s="84"/>
      <c r="B304" s="426"/>
      <c r="C304" s="426"/>
      <c r="D304" s="426"/>
      <c r="E304" s="426"/>
      <c r="F304" s="426"/>
      <c r="G304" s="433"/>
      <c r="H304" s="426"/>
      <c r="I304" s="431"/>
      <c r="J304" s="432"/>
      <c r="K304" s="432"/>
      <c r="L304" s="432"/>
      <c r="M304" s="426"/>
      <c r="N304" s="426"/>
      <c r="O304" s="426"/>
      <c r="P304" s="426"/>
      <c r="Q304" s="426"/>
      <c r="R304" s="463"/>
      <c r="S304" s="426"/>
      <c r="T304" s="426"/>
      <c r="U304" s="426"/>
      <c r="V304" s="426"/>
      <c r="W304" s="84"/>
      <c r="X304" s="84"/>
      <c r="Y304" s="84"/>
      <c r="Z304" s="84"/>
      <c r="AA304" s="84"/>
      <c r="AB304" s="84"/>
      <c r="AC304" s="84"/>
      <c r="AD304" s="84"/>
      <c r="AE304" s="84"/>
      <c r="AF304" s="84"/>
    </row>
    <row r="305" spans="1:32" ht="13.5" customHeight="1">
      <c r="A305" s="84"/>
      <c r="B305" s="426"/>
      <c r="C305" s="426"/>
      <c r="D305" s="426"/>
      <c r="E305" s="426"/>
      <c r="F305" s="426"/>
      <c r="G305" s="433"/>
      <c r="H305" s="426"/>
      <c r="I305" s="431"/>
      <c r="J305" s="432"/>
      <c r="K305" s="432"/>
      <c r="L305" s="432"/>
      <c r="M305" s="426"/>
      <c r="N305" s="426"/>
      <c r="O305" s="426"/>
      <c r="P305" s="426"/>
      <c r="Q305" s="426"/>
      <c r="R305" s="463"/>
      <c r="S305" s="426"/>
      <c r="T305" s="426"/>
      <c r="U305" s="426"/>
      <c r="V305" s="426"/>
      <c r="W305" s="84"/>
      <c r="X305" s="84"/>
      <c r="Y305" s="84"/>
      <c r="Z305" s="84"/>
      <c r="AA305" s="84"/>
      <c r="AB305" s="84"/>
      <c r="AC305" s="84"/>
      <c r="AD305" s="84"/>
      <c r="AE305" s="84"/>
      <c r="AF305" s="84"/>
    </row>
    <row r="306" spans="1:32" ht="13.5" customHeight="1">
      <c r="A306" s="84"/>
      <c r="B306" s="426"/>
      <c r="C306" s="426"/>
      <c r="D306" s="426"/>
      <c r="E306" s="426"/>
      <c r="F306" s="426"/>
      <c r="G306" s="433"/>
      <c r="H306" s="426"/>
      <c r="I306" s="431"/>
      <c r="J306" s="432"/>
      <c r="K306" s="432"/>
      <c r="L306" s="432"/>
      <c r="M306" s="426"/>
      <c r="N306" s="426"/>
      <c r="O306" s="426"/>
      <c r="P306" s="426"/>
      <c r="Q306" s="426"/>
      <c r="R306" s="463"/>
      <c r="S306" s="426"/>
      <c r="T306" s="426"/>
      <c r="U306" s="426"/>
      <c r="V306" s="426"/>
      <c r="W306" s="84"/>
      <c r="X306" s="84"/>
      <c r="Y306" s="84"/>
      <c r="Z306" s="84"/>
      <c r="AA306" s="84"/>
      <c r="AB306" s="84"/>
      <c r="AC306" s="84"/>
      <c r="AD306" s="84"/>
      <c r="AE306" s="84"/>
      <c r="AF306" s="84"/>
    </row>
    <row r="307" spans="1:32" ht="13.5" customHeight="1">
      <c r="A307" s="84"/>
      <c r="B307" s="426"/>
      <c r="C307" s="426"/>
      <c r="D307" s="426"/>
      <c r="E307" s="426"/>
      <c r="F307" s="426"/>
      <c r="G307" s="433"/>
      <c r="H307" s="426"/>
      <c r="I307" s="431"/>
      <c r="J307" s="432"/>
      <c r="K307" s="432"/>
      <c r="L307" s="432"/>
      <c r="M307" s="426"/>
      <c r="N307" s="426"/>
      <c r="O307" s="426"/>
      <c r="P307" s="426"/>
      <c r="Q307" s="426"/>
      <c r="R307" s="463"/>
      <c r="S307" s="426"/>
      <c r="T307" s="426"/>
      <c r="U307" s="426"/>
      <c r="V307" s="426"/>
      <c r="W307" s="84"/>
      <c r="X307" s="84"/>
      <c r="Y307" s="84"/>
      <c r="Z307" s="84"/>
      <c r="AA307" s="84"/>
      <c r="AB307" s="84"/>
      <c r="AC307" s="84"/>
      <c r="AD307" s="84"/>
      <c r="AE307" s="84"/>
      <c r="AF307" s="84"/>
    </row>
    <row r="308" spans="1:32" ht="13.5" customHeight="1">
      <c r="A308" s="84"/>
      <c r="B308" s="426"/>
      <c r="C308" s="426"/>
      <c r="D308" s="426"/>
      <c r="E308" s="426"/>
      <c r="F308" s="426"/>
      <c r="G308" s="433"/>
      <c r="H308" s="426"/>
      <c r="I308" s="431"/>
      <c r="J308" s="432"/>
      <c r="K308" s="432"/>
      <c r="L308" s="432"/>
      <c r="M308" s="426"/>
      <c r="N308" s="426"/>
      <c r="O308" s="426"/>
      <c r="P308" s="426"/>
      <c r="Q308" s="426"/>
      <c r="R308" s="463"/>
      <c r="S308" s="426"/>
      <c r="T308" s="426"/>
      <c r="U308" s="426"/>
      <c r="V308" s="426"/>
      <c r="W308" s="84"/>
      <c r="X308" s="84"/>
      <c r="Y308" s="84"/>
      <c r="Z308" s="84"/>
      <c r="AA308" s="84"/>
      <c r="AB308" s="84"/>
      <c r="AC308" s="84"/>
      <c r="AD308" s="84"/>
      <c r="AE308" s="84"/>
      <c r="AF308" s="84"/>
    </row>
    <row r="309" spans="1:32" ht="13.5" customHeight="1">
      <c r="A309" s="84"/>
      <c r="B309" s="426"/>
      <c r="C309" s="426"/>
      <c r="D309" s="426"/>
      <c r="E309" s="426"/>
      <c r="F309" s="426"/>
      <c r="G309" s="433"/>
      <c r="H309" s="426"/>
      <c r="I309" s="431"/>
      <c r="J309" s="432"/>
      <c r="K309" s="432"/>
      <c r="L309" s="432"/>
      <c r="M309" s="426"/>
      <c r="N309" s="426"/>
      <c r="O309" s="426"/>
      <c r="P309" s="426"/>
      <c r="Q309" s="426"/>
      <c r="R309" s="463"/>
      <c r="S309" s="426"/>
      <c r="T309" s="426"/>
      <c r="U309" s="426"/>
      <c r="V309" s="426"/>
      <c r="W309" s="84"/>
      <c r="X309" s="84"/>
      <c r="Y309" s="84"/>
      <c r="Z309" s="84"/>
      <c r="AA309" s="84"/>
      <c r="AB309" s="84"/>
      <c r="AC309" s="84"/>
      <c r="AD309" s="84"/>
      <c r="AE309" s="84"/>
      <c r="AF309" s="84"/>
    </row>
    <row r="310" spans="1:32" ht="13.5" customHeight="1">
      <c r="A310" s="84"/>
      <c r="B310" s="426"/>
      <c r="C310" s="426"/>
      <c r="D310" s="426"/>
      <c r="E310" s="426"/>
      <c r="F310" s="426"/>
      <c r="G310" s="433"/>
      <c r="H310" s="426"/>
      <c r="I310" s="431"/>
      <c r="J310" s="432"/>
      <c r="K310" s="432"/>
      <c r="L310" s="432"/>
      <c r="M310" s="426"/>
      <c r="N310" s="426"/>
      <c r="O310" s="426"/>
      <c r="P310" s="426"/>
      <c r="Q310" s="426"/>
      <c r="R310" s="463"/>
      <c r="S310" s="426"/>
      <c r="T310" s="426"/>
      <c r="U310" s="426"/>
      <c r="V310" s="426"/>
      <c r="W310" s="84"/>
      <c r="X310" s="84"/>
      <c r="Y310" s="84"/>
      <c r="Z310" s="84"/>
      <c r="AA310" s="84"/>
      <c r="AB310" s="84"/>
      <c r="AC310" s="84"/>
      <c r="AD310" s="84"/>
      <c r="AE310" s="84"/>
      <c r="AF310" s="84"/>
    </row>
    <row r="311" spans="1:32" ht="13.5" customHeight="1">
      <c r="A311" s="84"/>
      <c r="B311" s="426"/>
      <c r="C311" s="426"/>
      <c r="D311" s="426"/>
      <c r="E311" s="426"/>
      <c r="F311" s="426"/>
      <c r="G311" s="433"/>
      <c r="H311" s="426"/>
      <c r="I311" s="431"/>
      <c r="J311" s="432"/>
      <c r="K311" s="432"/>
      <c r="L311" s="432"/>
      <c r="M311" s="426"/>
      <c r="N311" s="426"/>
      <c r="O311" s="426"/>
      <c r="P311" s="426"/>
      <c r="Q311" s="426"/>
      <c r="R311" s="463"/>
      <c r="S311" s="426"/>
      <c r="T311" s="426"/>
      <c r="U311" s="426"/>
      <c r="V311" s="426"/>
      <c r="W311" s="84"/>
      <c r="X311" s="84"/>
      <c r="Y311" s="84"/>
      <c r="Z311" s="84"/>
      <c r="AA311" s="84"/>
      <c r="AB311" s="84"/>
      <c r="AC311" s="84"/>
      <c r="AD311" s="84"/>
      <c r="AE311" s="84"/>
      <c r="AF311" s="84"/>
    </row>
    <row r="312" spans="1:32" ht="13.5" customHeight="1">
      <c r="A312" s="84"/>
      <c r="B312" s="426"/>
      <c r="C312" s="426"/>
      <c r="D312" s="426"/>
      <c r="E312" s="426"/>
      <c r="F312" s="426"/>
      <c r="G312" s="433"/>
      <c r="H312" s="426"/>
      <c r="I312" s="431"/>
      <c r="J312" s="432"/>
      <c r="K312" s="432"/>
      <c r="L312" s="432"/>
      <c r="M312" s="426"/>
      <c r="N312" s="426"/>
      <c r="O312" s="426"/>
      <c r="P312" s="426"/>
      <c r="Q312" s="426"/>
      <c r="R312" s="463"/>
      <c r="S312" s="426"/>
      <c r="T312" s="426"/>
      <c r="U312" s="426"/>
      <c r="V312" s="426"/>
      <c r="W312" s="84"/>
      <c r="X312" s="84"/>
      <c r="Y312" s="84"/>
      <c r="Z312" s="84"/>
      <c r="AA312" s="84"/>
      <c r="AB312" s="84"/>
      <c r="AC312" s="84"/>
      <c r="AD312" s="84"/>
      <c r="AE312" s="84"/>
      <c r="AF312" s="84"/>
    </row>
    <row r="313" spans="1:32" ht="13.5" customHeight="1">
      <c r="A313" s="84"/>
      <c r="B313" s="426"/>
      <c r="C313" s="426"/>
      <c r="D313" s="426"/>
      <c r="E313" s="426"/>
      <c r="F313" s="426"/>
      <c r="G313" s="433"/>
      <c r="H313" s="426"/>
      <c r="I313" s="431"/>
      <c r="J313" s="432"/>
      <c r="K313" s="432"/>
      <c r="L313" s="432"/>
      <c r="M313" s="426"/>
      <c r="N313" s="426"/>
      <c r="O313" s="426"/>
      <c r="P313" s="426"/>
      <c r="Q313" s="426"/>
      <c r="R313" s="463"/>
      <c r="S313" s="426"/>
      <c r="T313" s="426"/>
      <c r="U313" s="426"/>
      <c r="V313" s="426"/>
      <c r="W313" s="84"/>
      <c r="X313" s="84"/>
      <c r="Y313" s="84"/>
      <c r="Z313" s="84"/>
      <c r="AA313" s="84"/>
      <c r="AB313" s="84"/>
      <c r="AC313" s="84"/>
      <c r="AD313" s="84"/>
      <c r="AE313" s="84"/>
      <c r="AF313" s="84"/>
    </row>
    <row r="314" spans="1:32" ht="13.5" customHeight="1">
      <c r="A314" s="84"/>
      <c r="B314" s="426"/>
      <c r="C314" s="426"/>
      <c r="D314" s="426"/>
      <c r="E314" s="426"/>
      <c r="F314" s="426"/>
      <c r="G314" s="433"/>
      <c r="H314" s="426"/>
      <c r="I314" s="431"/>
      <c r="J314" s="432"/>
      <c r="K314" s="432"/>
      <c r="L314" s="432"/>
      <c r="M314" s="426"/>
      <c r="N314" s="426"/>
      <c r="O314" s="426"/>
      <c r="P314" s="426"/>
      <c r="Q314" s="426"/>
      <c r="R314" s="463"/>
      <c r="S314" s="426"/>
      <c r="T314" s="426"/>
      <c r="U314" s="426"/>
      <c r="V314" s="426"/>
      <c r="W314" s="84"/>
      <c r="X314" s="84"/>
      <c r="Y314" s="84"/>
      <c r="Z314" s="84"/>
      <c r="AA314" s="84"/>
      <c r="AB314" s="84"/>
      <c r="AC314" s="84"/>
      <c r="AD314" s="84"/>
      <c r="AE314" s="84"/>
      <c r="AF314" s="84"/>
    </row>
    <row r="315" spans="1:32" ht="13.5" customHeight="1">
      <c r="A315" s="84"/>
      <c r="B315" s="426"/>
      <c r="C315" s="426"/>
      <c r="D315" s="426"/>
      <c r="E315" s="426"/>
      <c r="F315" s="426"/>
      <c r="G315" s="433"/>
      <c r="H315" s="426"/>
      <c r="I315" s="431"/>
      <c r="J315" s="432"/>
      <c r="K315" s="432"/>
      <c r="L315" s="432"/>
      <c r="M315" s="426"/>
      <c r="N315" s="426"/>
      <c r="O315" s="426"/>
      <c r="P315" s="426"/>
      <c r="Q315" s="426"/>
      <c r="R315" s="463"/>
      <c r="S315" s="426"/>
      <c r="T315" s="426"/>
      <c r="U315" s="426"/>
      <c r="V315" s="426"/>
      <c r="W315" s="84"/>
      <c r="X315" s="84"/>
      <c r="Y315" s="84"/>
      <c r="Z315" s="84"/>
      <c r="AA315" s="84"/>
      <c r="AB315" s="84"/>
      <c r="AC315" s="84"/>
      <c r="AD315" s="84"/>
      <c r="AE315" s="84"/>
      <c r="AF315" s="84"/>
    </row>
    <row r="316" spans="1:32" ht="13.5" customHeight="1">
      <c r="A316" s="84"/>
      <c r="B316" s="426"/>
      <c r="C316" s="426"/>
      <c r="D316" s="426"/>
      <c r="E316" s="426"/>
      <c r="F316" s="426"/>
      <c r="G316" s="433"/>
      <c r="H316" s="426"/>
      <c r="I316" s="431"/>
      <c r="J316" s="432"/>
      <c r="K316" s="432"/>
      <c r="L316" s="432"/>
      <c r="M316" s="426"/>
      <c r="N316" s="426"/>
      <c r="O316" s="426"/>
      <c r="P316" s="426"/>
      <c r="Q316" s="426"/>
      <c r="R316" s="463"/>
      <c r="S316" s="426"/>
      <c r="T316" s="426"/>
      <c r="U316" s="426"/>
      <c r="V316" s="426"/>
      <c r="W316" s="84"/>
      <c r="X316" s="84"/>
      <c r="Y316" s="84"/>
      <c r="Z316" s="84"/>
      <c r="AA316" s="84"/>
      <c r="AB316" s="84"/>
      <c r="AC316" s="84"/>
      <c r="AD316" s="84"/>
      <c r="AE316" s="84"/>
      <c r="AF316" s="84"/>
    </row>
    <row r="317" spans="1:32" ht="13.5" customHeight="1">
      <c r="A317" s="84"/>
      <c r="B317" s="426"/>
      <c r="C317" s="426"/>
      <c r="D317" s="426"/>
      <c r="E317" s="426"/>
      <c r="F317" s="426"/>
      <c r="G317" s="433"/>
      <c r="H317" s="426"/>
      <c r="I317" s="431"/>
      <c r="J317" s="432"/>
      <c r="K317" s="432"/>
      <c r="L317" s="432"/>
      <c r="M317" s="426"/>
      <c r="N317" s="426"/>
      <c r="O317" s="426"/>
      <c r="P317" s="426"/>
      <c r="Q317" s="426"/>
      <c r="R317" s="463"/>
      <c r="S317" s="426"/>
      <c r="T317" s="426"/>
      <c r="U317" s="426"/>
      <c r="V317" s="426"/>
      <c r="W317" s="84"/>
      <c r="X317" s="84"/>
      <c r="Y317" s="84"/>
      <c r="Z317" s="84"/>
      <c r="AA317" s="84"/>
      <c r="AB317" s="84"/>
      <c r="AC317" s="84"/>
      <c r="AD317" s="84"/>
      <c r="AE317" s="84"/>
      <c r="AF317" s="84"/>
    </row>
    <row r="318" spans="1:32" ht="13.5" customHeight="1">
      <c r="A318" s="84"/>
      <c r="B318" s="426"/>
      <c r="C318" s="426"/>
      <c r="D318" s="426"/>
      <c r="E318" s="426"/>
      <c r="F318" s="426"/>
      <c r="G318" s="433"/>
      <c r="H318" s="426"/>
      <c r="I318" s="431"/>
      <c r="J318" s="432"/>
      <c r="K318" s="432"/>
      <c r="L318" s="432"/>
      <c r="M318" s="426"/>
      <c r="N318" s="426"/>
      <c r="O318" s="426"/>
      <c r="P318" s="426"/>
      <c r="Q318" s="426"/>
      <c r="R318" s="463"/>
      <c r="S318" s="426"/>
      <c r="T318" s="426"/>
      <c r="U318" s="426"/>
      <c r="V318" s="426"/>
      <c r="W318" s="84"/>
      <c r="X318" s="84"/>
      <c r="Y318" s="84"/>
      <c r="Z318" s="84"/>
      <c r="AA318" s="84"/>
      <c r="AB318" s="84"/>
      <c r="AC318" s="84"/>
      <c r="AD318" s="84"/>
      <c r="AE318" s="84"/>
      <c r="AF318" s="84"/>
    </row>
    <row r="319" spans="1:32" ht="13.5" customHeight="1">
      <c r="A319" s="84"/>
      <c r="B319" s="426"/>
      <c r="C319" s="426"/>
      <c r="D319" s="426"/>
      <c r="E319" s="426"/>
      <c r="F319" s="426"/>
      <c r="G319" s="433"/>
      <c r="H319" s="426"/>
      <c r="I319" s="431"/>
      <c r="J319" s="432"/>
      <c r="K319" s="432"/>
      <c r="L319" s="432"/>
      <c r="M319" s="426"/>
      <c r="N319" s="426"/>
      <c r="O319" s="426"/>
      <c r="P319" s="426"/>
      <c r="Q319" s="426"/>
      <c r="R319" s="463"/>
      <c r="S319" s="426"/>
      <c r="T319" s="426"/>
      <c r="U319" s="426"/>
      <c r="V319" s="426"/>
      <c r="W319" s="84"/>
      <c r="X319" s="84"/>
      <c r="Y319" s="84"/>
      <c r="Z319" s="84"/>
      <c r="AA319" s="84"/>
      <c r="AB319" s="84"/>
      <c r="AC319" s="84"/>
      <c r="AD319" s="84"/>
      <c r="AE319" s="84"/>
      <c r="AF319" s="84"/>
    </row>
    <row r="320" spans="1:32" ht="13.5" customHeight="1">
      <c r="A320" s="84"/>
      <c r="B320" s="426"/>
      <c r="C320" s="426"/>
      <c r="D320" s="426"/>
      <c r="E320" s="426"/>
      <c r="F320" s="426"/>
      <c r="G320" s="433"/>
      <c r="H320" s="426"/>
      <c r="I320" s="431"/>
      <c r="J320" s="432"/>
      <c r="K320" s="432"/>
      <c r="L320" s="432"/>
      <c r="M320" s="426"/>
      <c r="N320" s="426"/>
      <c r="O320" s="426"/>
      <c r="P320" s="426"/>
      <c r="Q320" s="426"/>
      <c r="R320" s="463"/>
      <c r="S320" s="426"/>
      <c r="T320" s="426"/>
      <c r="U320" s="426"/>
      <c r="V320" s="426"/>
      <c r="W320" s="84"/>
      <c r="X320" s="84"/>
      <c r="Y320" s="84"/>
      <c r="Z320" s="84"/>
      <c r="AA320" s="84"/>
      <c r="AB320" s="84"/>
      <c r="AC320" s="84"/>
      <c r="AD320" s="84"/>
      <c r="AE320" s="84"/>
      <c r="AF320" s="84"/>
    </row>
    <row r="321" spans="1:32" ht="13.5" customHeight="1">
      <c r="A321" s="84"/>
      <c r="B321" s="426"/>
      <c r="C321" s="426"/>
      <c r="D321" s="426"/>
      <c r="E321" s="426"/>
      <c r="F321" s="426"/>
      <c r="G321" s="433"/>
      <c r="H321" s="426"/>
      <c r="I321" s="431"/>
      <c r="J321" s="432"/>
      <c r="K321" s="432"/>
      <c r="L321" s="432"/>
      <c r="M321" s="426"/>
      <c r="N321" s="426"/>
      <c r="O321" s="426"/>
      <c r="P321" s="426"/>
      <c r="Q321" s="426"/>
      <c r="R321" s="463"/>
      <c r="S321" s="426"/>
      <c r="T321" s="426"/>
      <c r="U321" s="426"/>
      <c r="V321" s="426"/>
      <c r="W321" s="84"/>
      <c r="X321" s="84"/>
      <c r="Y321" s="84"/>
      <c r="Z321" s="84"/>
      <c r="AA321" s="84"/>
      <c r="AB321" s="84"/>
      <c r="AC321" s="84"/>
      <c r="AD321" s="84"/>
      <c r="AE321" s="84"/>
      <c r="AF321" s="84"/>
    </row>
    <row r="322" spans="1:32" ht="13.5" customHeight="1">
      <c r="A322" s="84"/>
      <c r="B322" s="426"/>
      <c r="C322" s="426"/>
      <c r="D322" s="426"/>
      <c r="E322" s="426"/>
      <c r="F322" s="426"/>
      <c r="G322" s="433"/>
      <c r="H322" s="426"/>
      <c r="I322" s="431"/>
      <c r="J322" s="432"/>
      <c r="K322" s="432"/>
      <c r="L322" s="432"/>
      <c r="M322" s="426"/>
      <c r="N322" s="426"/>
      <c r="O322" s="426"/>
      <c r="P322" s="426"/>
      <c r="Q322" s="426"/>
      <c r="R322" s="463"/>
      <c r="S322" s="426"/>
      <c r="T322" s="426"/>
      <c r="U322" s="426"/>
      <c r="V322" s="426"/>
      <c r="W322" s="84"/>
      <c r="X322" s="84"/>
      <c r="Y322" s="84"/>
      <c r="Z322" s="84"/>
      <c r="AA322" s="84"/>
      <c r="AB322" s="84"/>
      <c r="AC322" s="84"/>
      <c r="AD322" s="84"/>
      <c r="AE322" s="84"/>
      <c r="AF322" s="84"/>
    </row>
    <row r="323" spans="1:32" ht="13.5" customHeight="1">
      <c r="A323" s="84"/>
      <c r="B323" s="426"/>
      <c r="C323" s="426"/>
      <c r="D323" s="426"/>
      <c r="E323" s="426"/>
      <c r="F323" s="426"/>
      <c r="G323" s="433"/>
      <c r="H323" s="426"/>
      <c r="I323" s="431"/>
      <c r="J323" s="432"/>
      <c r="K323" s="432"/>
      <c r="L323" s="432"/>
      <c r="M323" s="426"/>
      <c r="N323" s="426"/>
      <c r="O323" s="426"/>
      <c r="P323" s="426"/>
      <c r="Q323" s="426"/>
      <c r="R323" s="463"/>
      <c r="S323" s="426"/>
      <c r="T323" s="426"/>
      <c r="U323" s="426"/>
      <c r="V323" s="426"/>
      <c r="W323" s="84"/>
      <c r="X323" s="84"/>
      <c r="Y323" s="84"/>
      <c r="Z323" s="84"/>
      <c r="AA323" s="84"/>
      <c r="AB323" s="84"/>
      <c r="AC323" s="84"/>
      <c r="AD323" s="84"/>
      <c r="AE323" s="84"/>
      <c r="AF323" s="84"/>
    </row>
    <row r="324" spans="1:32" ht="13.5" customHeight="1">
      <c r="A324" s="84"/>
      <c r="B324" s="426"/>
      <c r="C324" s="426"/>
      <c r="D324" s="426"/>
      <c r="E324" s="426"/>
      <c r="F324" s="426"/>
      <c r="G324" s="433"/>
      <c r="H324" s="426"/>
      <c r="I324" s="431"/>
      <c r="J324" s="432"/>
      <c r="K324" s="432"/>
      <c r="L324" s="432"/>
      <c r="M324" s="426"/>
      <c r="N324" s="426"/>
      <c r="O324" s="426"/>
      <c r="P324" s="426"/>
      <c r="Q324" s="426"/>
      <c r="R324" s="463"/>
      <c r="S324" s="426"/>
      <c r="T324" s="426"/>
      <c r="U324" s="426"/>
      <c r="V324" s="426"/>
      <c r="W324" s="84"/>
      <c r="X324" s="84"/>
      <c r="Y324" s="84"/>
      <c r="Z324" s="84"/>
      <c r="AA324" s="84"/>
      <c r="AB324" s="84"/>
      <c r="AC324" s="84"/>
      <c r="AD324" s="84"/>
      <c r="AE324" s="84"/>
      <c r="AF324" s="84"/>
    </row>
    <row r="325" spans="1:32" ht="13.5" customHeight="1">
      <c r="A325" s="84"/>
      <c r="B325" s="426"/>
      <c r="C325" s="426"/>
      <c r="D325" s="426"/>
      <c r="E325" s="426"/>
      <c r="F325" s="426"/>
      <c r="G325" s="433"/>
      <c r="H325" s="426"/>
      <c r="I325" s="431"/>
      <c r="J325" s="432"/>
      <c r="K325" s="432"/>
      <c r="L325" s="432"/>
      <c r="M325" s="426"/>
      <c r="N325" s="426"/>
      <c r="O325" s="426"/>
      <c r="P325" s="426"/>
      <c r="Q325" s="426"/>
      <c r="R325" s="463"/>
      <c r="S325" s="426"/>
      <c r="T325" s="426"/>
      <c r="U325" s="426"/>
      <c r="V325" s="426"/>
      <c r="W325" s="84"/>
      <c r="X325" s="84"/>
      <c r="Y325" s="84"/>
      <c r="Z325" s="84"/>
      <c r="AA325" s="84"/>
      <c r="AB325" s="84"/>
      <c r="AC325" s="84"/>
      <c r="AD325" s="84"/>
      <c r="AE325" s="84"/>
      <c r="AF325" s="84"/>
    </row>
    <row r="326" spans="1:32" ht="13.5" customHeight="1">
      <c r="A326" s="84"/>
      <c r="B326" s="426"/>
      <c r="C326" s="426"/>
      <c r="D326" s="426"/>
      <c r="E326" s="426"/>
      <c r="F326" s="426"/>
      <c r="G326" s="433"/>
      <c r="H326" s="426"/>
      <c r="I326" s="431"/>
      <c r="J326" s="432"/>
      <c r="K326" s="432"/>
      <c r="L326" s="432"/>
      <c r="M326" s="426"/>
      <c r="N326" s="426"/>
      <c r="O326" s="426"/>
      <c r="P326" s="426"/>
      <c r="Q326" s="426"/>
      <c r="R326" s="463"/>
      <c r="S326" s="426"/>
      <c r="T326" s="426"/>
      <c r="U326" s="426"/>
      <c r="V326" s="426"/>
      <c r="W326" s="84"/>
      <c r="X326" s="84"/>
      <c r="Y326" s="84"/>
      <c r="Z326" s="84"/>
      <c r="AA326" s="84"/>
      <c r="AB326" s="84"/>
      <c r="AC326" s="84"/>
      <c r="AD326" s="84"/>
      <c r="AE326" s="84"/>
      <c r="AF326" s="84"/>
    </row>
    <row r="327" spans="1:32" ht="13.5" customHeight="1">
      <c r="A327" s="84"/>
      <c r="B327" s="426"/>
      <c r="C327" s="426"/>
      <c r="D327" s="426"/>
      <c r="E327" s="426"/>
      <c r="F327" s="426"/>
      <c r="G327" s="433"/>
      <c r="H327" s="426"/>
      <c r="I327" s="431"/>
      <c r="J327" s="432"/>
      <c r="K327" s="432"/>
      <c r="L327" s="432"/>
      <c r="M327" s="426"/>
      <c r="N327" s="426"/>
      <c r="O327" s="426"/>
      <c r="P327" s="426"/>
      <c r="Q327" s="426"/>
      <c r="R327" s="463"/>
      <c r="S327" s="426"/>
      <c r="T327" s="426"/>
      <c r="U327" s="426"/>
      <c r="V327" s="426"/>
      <c r="W327" s="84"/>
      <c r="X327" s="84"/>
      <c r="Y327" s="84"/>
      <c r="Z327" s="84"/>
      <c r="AA327" s="84"/>
      <c r="AB327" s="84"/>
      <c r="AC327" s="84"/>
      <c r="AD327" s="84"/>
      <c r="AE327" s="84"/>
      <c r="AF327" s="84"/>
    </row>
    <row r="328" spans="1:32" ht="13.5" customHeight="1">
      <c r="A328" s="84"/>
      <c r="B328" s="426"/>
      <c r="C328" s="426"/>
      <c r="D328" s="426"/>
      <c r="E328" s="426"/>
      <c r="F328" s="426"/>
      <c r="G328" s="433"/>
      <c r="H328" s="426"/>
      <c r="I328" s="431"/>
      <c r="J328" s="432"/>
      <c r="K328" s="432"/>
      <c r="L328" s="432"/>
      <c r="M328" s="426"/>
      <c r="N328" s="426"/>
      <c r="O328" s="426"/>
      <c r="P328" s="426"/>
      <c r="Q328" s="426"/>
      <c r="R328" s="463"/>
      <c r="S328" s="426"/>
      <c r="T328" s="426"/>
      <c r="U328" s="426"/>
      <c r="V328" s="426"/>
      <c r="W328" s="84"/>
      <c r="X328" s="84"/>
      <c r="Y328" s="84"/>
      <c r="Z328" s="84"/>
      <c r="AA328" s="84"/>
      <c r="AB328" s="84"/>
      <c r="AC328" s="84"/>
      <c r="AD328" s="84"/>
      <c r="AE328" s="84"/>
      <c r="AF328" s="84"/>
    </row>
    <row r="329" spans="1:32" ht="13.5" customHeight="1">
      <c r="A329" s="84"/>
      <c r="B329" s="426"/>
      <c r="C329" s="426"/>
      <c r="D329" s="426"/>
      <c r="E329" s="426"/>
      <c r="F329" s="426"/>
      <c r="G329" s="433"/>
      <c r="H329" s="426"/>
      <c r="I329" s="431"/>
      <c r="J329" s="432"/>
      <c r="K329" s="432"/>
      <c r="L329" s="432"/>
      <c r="M329" s="426"/>
      <c r="N329" s="426"/>
      <c r="O329" s="426"/>
      <c r="P329" s="426"/>
      <c r="Q329" s="426"/>
      <c r="R329" s="463"/>
      <c r="S329" s="426"/>
      <c r="T329" s="426"/>
      <c r="U329" s="426"/>
      <c r="V329" s="426"/>
      <c r="W329" s="84"/>
      <c r="X329" s="84"/>
      <c r="Y329" s="84"/>
      <c r="Z329" s="84"/>
      <c r="AA329" s="84"/>
      <c r="AB329" s="84"/>
      <c r="AC329" s="84"/>
      <c r="AD329" s="84"/>
      <c r="AE329" s="84"/>
      <c r="AF329" s="84"/>
    </row>
    <row r="330" spans="1:32" ht="13.5" customHeight="1">
      <c r="A330" s="84"/>
      <c r="B330" s="426"/>
      <c r="C330" s="426"/>
      <c r="D330" s="426"/>
      <c r="E330" s="426"/>
      <c r="F330" s="426"/>
      <c r="G330" s="433"/>
      <c r="H330" s="426"/>
      <c r="I330" s="431"/>
      <c r="J330" s="432"/>
      <c r="K330" s="432"/>
      <c r="L330" s="432"/>
      <c r="M330" s="426"/>
      <c r="N330" s="426"/>
      <c r="O330" s="426"/>
      <c r="P330" s="426"/>
      <c r="Q330" s="426"/>
      <c r="R330" s="463"/>
      <c r="S330" s="426"/>
      <c r="T330" s="426"/>
      <c r="U330" s="426"/>
      <c r="V330" s="426"/>
      <c r="W330" s="84"/>
      <c r="X330" s="84"/>
      <c r="Y330" s="84"/>
      <c r="Z330" s="84"/>
      <c r="AA330" s="84"/>
      <c r="AB330" s="84"/>
      <c r="AC330" s="84"/>
      <c r="AD330" s="84"/>
      <c r="AE330" s="84"/>
      <c r="AF330" s="84"/>
    </row>
    <row r="331" spans="1:32" ht="13.5" customHeight="1">
      <c r="A331" s="84"/>
      <c r="B331" s="426"/>
      <c r="C331" s="426"/>
      <c r="D331" s="426"/>
      <c r="E331" s="426"/>
      <c r="F331" s="426"/>
      <c r="G331" s="433"/>
      <c r="H331" s="426"/>
      <c r="I331" s="431"/>
      <c r="J331" s="432"/>
      <c r="K331" s="432"/>
      <c r="L331" s="432"/>
      <c r="M331" s="426"/>
      <c r="N331" s="426"/>
      <c r="O331" s="426"/>
      <c r="P331" s="426"/>
      <c r="Q331" s="426"/>
      <c r="R331" s="463"/>
      <c r="S331" s="426"/>
      <c r="T331" s="426"/>
      <c r="U331" s="426"/>
      <c r="V331" s="426"/>
      <c r="W331" s="84"/>
      <c r="X331" s="84"/>
      <c r="Y331" s="84"/>
      <c r="Z331" s="84"/>
      <c r="AA331" s="84"/>
      <c r="AB331" s="84"/>
      <c r="AC331" s="84"/>
      <c r="AD331" s="84"/>
      <c r="AE331" s="84"/>
      <c r="AF331" s="84"/>
    </row>
    <row r="332" spans="1:32" ht="13.5" customHeight="1">
      <c r="A332" s="84"/>
      <c r="B332" s="426"/>
      <c r="C332" s="426"/>
      <c r="D332" s="426"/>
      <c r="E332" s="426"/>
      <c r="F332" s="426"/>
      <c r="G332" s="433"/>
      <c r="H332" s="426"/>
      <c r="I332" s="431"/>
      <c r="J332" s="432"/>
      <c r="K332" s="432"/>
      <c r="L332" s="432"/>
      <c r="M332" s="426"/>
      <c r="N332" s="426"/>
      <c r="O332" s="426"/>
      <c r="P332" s="426"/>
      <c r="Q332" s="426"/>
      <c r="R332" s="463"/>
      <c r="S332" s="426"/>
      <c r="T332" s="426"/>
      <c r="U332" s="426"/>
      <c r="V332" s="426"/>
      <c r="W332" s="84"/>
      <c r="X332" s="84"/>
      <c r="Y332" s="84"/>
      <c r="Z332" s="84"/>
      <c r="AA332" s="84"/>
      <c r="AB332" s="84"/>
      <c r="AC332" s="84"/>
      <c r="AD332" s="84"/>
      <c r="AE332" s="84"/>
      <c r="AF332" s="84"/>
    </row>
    <row r="333" spans="1:32" ht="13.5" customHeight="1">
      <c r="A333" s="84"/>
      <c r="B333" s="426"/>
      <c r="C333" s="426"/>
      <c r="D333" s="426"/>
      <c r="E333" s="426"/>
      <c r="F333" s="426"/>
      <c r="G333" s="433"/>
      <c r="H333" s="426"/>
      <c r="I333" s="431"/>
      <c r="J333" s="432"/>
      <c r="K333" s="432"/>
      <c r="L333" s="432"/>
      <c r="M333" s="426"/>
      <c r="N333" s="426"/>
      <c r="O333" s="426"/>
      <c r="P333" s="426"/>
      <c r="Q333" s="426"/>
      <c r="R333" s="463"/>
      <c r="S333" s="426"/>
      <c r="T333" s="426"/>
      <c r="U333" s="426"/>
      <c r="V333" s="426"/>
      <c r="W333" s="84"/>
      <c r="X333" s="84"/>
      <c r="Y333" s="84"/>
      <c r="Z333" s="84"/>
      <c r="AA333" s="84"/>
      <c r="AB333" s="84"/>
      <c r="AC333" s="84"/>
      <c r="AD333" s="84"/>
      <c r="AE333" s="84"/>
      <c r="AF333" s="84"/>
    </row>
    <row r="334" spans="1:32" ht="13.5" customHeight="1">
      <c r="A334" s="84"/>
      <c r="B334" s="426"/>
      <c r="C334" s="426"/>
      <c r="D334" s="426"/>
      <c r="E334" s="426"/>
      <c r="F334" s="426"/>
      <c r="G334" s="433"/>
      <c r="H334" s="426"/>
      <c r="I334" s="431"/>
      <c r="J334" s="432"/>
      <c r="K334" s="432"/>
      <c r="L334" s="432"/>
      <c r="M334" s="426"/>
      <c r="N334" s="426"/>
      <c r="O334" s="426"/>
      <c r="P334" s="426"/>
      <c r="Q334" s="426"/>
      <c r="R334" s="463"/>
      <c r="S334" s="426"/>
      <c r="T334" s="426"/>
      <c r="U334" s="426"/>
      <c r="V334" s="426"/>
      <c r="W334" s="84"/>
      <c r="X334" s="84"/>
      <c r="Y334" s="84"/>
      <c r="Z334" s="84"/>
      <c r="AA334" s="84"/>
      <c r="AB334" s="84"/>
      <c r="AC334" s="84"/>
      <c r="AD334" s="84"/>
      <c r="AE334" s="84"/>
      <c r="AF334" s="84"/>
    </row>
    <row r="335" spans="1:32" ht="13.5" customHeight="1">
      <c r="A335" s="84"/>
      <c r="B335" s="426"/>
      <c r="C335" s="426"/>
      <c r="D335" s="426"/>
      <c r="E335" s="426"/>
      <c r="F335" s="426"/>
      <c r="G335" s="433"/>
      <c r="H335" s="426"/>
      <c r="I335" s="431"/>
      <c r="J335" s="432"/>
      <c r="K335" s="432"/>
      <c r="L335" s="432"/>
      <c r="M335" s="426"/>
      <c r="N335" s="426"/>
      <c r="O335" s="426"/>
      <c r="P335" s="426"/>
      <c r="Q335" s="426"/>
      <c r="R335" s="463"/>
      <c r="S335" s="426"/>
      <c r="T335" s="426"/>
      <c r="U335" s="426"/>
      <c r="V335" s="426"/>
      <c r="W335" s="84"/>
      <c r="X335" s="84"/>
      <c r="Y335" s="84"/>
      <c r="Z335" s="84"/>
      <c r="AA335" s="84"/>
      <c r="AB335" s="84"/>
      <c r="AC335" s="84"/>
      <c r="AD335" s="84"/>
      <c r="AE335" s="84"/>
      <c r="AF335" s="84"/>
    </row>
    <row r="336" spans="1:32" ht="13.5" customHeight="1">
      <c r="A336" s="84"/>
      <c r="B336" s="426"/>
      <c r="C336" s="426"/>
      <c r="D336" s="426"/>
      <c r="E336" s="426"/>
      <c r="F336" s="426"/>
      <c r="G336" s="433"/>
      <c r="H336" s="426"/>
      <c r="I336" s="431"/>
      <c r="J336" s="432"/>
      <c r="K336" s="432"/>
      <c r="L336" s="432"/>
      <c r="M336" s="426"/>
      <c r="N336" s="426"/>
      <c r="O336" s="426"/>
      <c r="P336" s="426"/>
      <c r="Q336" s="426"/>
      <c r="R336" s="463"/>
      <c r="S336" s="426"/>
      <c r="T336" s="426"/>
      <c r="U336" s="426"/>
      <c r="V336" s="426"/>
      <c r="W336" s="84"/>
      <c r="X336" s="84"/>
      <c r="Y336" s="84"/>
      <c r="Z336" s="84"/>
      <c r="AA336" s="84"/>
      <c r="AB336" s="84"/>
      <c r="AC336" s="84"/>
      <c r="AD336" s="84"/>
      <c r="AE336" s="84"/>
      <c r="AF336" s="84"/>
    </row>
    <row r="337" spans="1:32" ht="13.5" customHeight="1">
      <c r="A337" s="84"/>
      <c r="B337" s="426"/>
      <c r="C337" s="426"/>
      <c r="D337" s="426"/>
      <c r="E337" s="426"/>
      <c r="F337" s="426"/>
      <c r="G337" s="433"/>
      <c r="H337" s="426"/>
      <c r="I337" s="431"/>
      <c r="J337" s="432"/>
      <c r="K337" s="432"/>
      <c r="L337" s="432"/>
      <c r="M337" s="426"/>
      <c r="N337" s="426"/>
      <c r="O337" s="426"/>
      <c r="P337" s="426"/>
      <c r="Q337" s="426"/>
      <c r="R337" s="463"/>
      <c r="S337" s="426"/>
      <c r="T337" s="426"/>
      <c r="U337" s="426"/>
      <c r="V337" s="426"/>
      <c r="W337" s="84"/>
      <c r="X337" s="84"/>
      <c r="Y337" s="84"/>
      <c r="Z337" s="84"/>
      <c r="AA337" s="84"/>
      <c r="AB337" s="84"/>
      <c r="AC337" s="84"/>
      <c r="AD337" s="84"/>
      <c r="AE337" s="84"/>
      <c r="AF337" s="84"/>
    </row>
    <row r="338" spans="1:32" ht="13.5" customHeight="1">
      <c r="A338" s="84"/>
      <c r="B338" s="426"/>
      <c r="C338" s="426"/>
      <c r="D338" s="426"/>
      <c r="E338" s="426"/>
      <c r="F338" s="426"/>
      <c r="G338" s="433"/>
      <c r="H338" s="426"/>
      <c r="I338" s="431"/>
      <c r="J338" s="432"/>
      <c r="K338" s="432"/>
      <c r="L338" s="432"/>
      <c r="M338" s="426"/>
      <c r="N338" s="426"/>
      <c r="O338" s="426"/>
      <c r="P338" s="426"/>
      <c r="Q338" s="426"/>
      <c r="R338" s="463"/>
      <c r="S338" s="426"/>
      <c r="T338" s="426"/>
      <c r="U338" s="426"/>
      <c r="V338" s="426"/>
      <c r="W338" s="84"/>
      <c r="X338" s="84"/>
      <c r="Y338" s="84"/>
      <c r="Z338" s="84"/>
      <c r="AA338" s="84"/>
      <c r="AB338" s="84"/>
      <c r="AC338" s="84"/>
      <c r="AD338" s="84"/>
      <c r="AE338" s="84"/>
      <c r="AF338" s="84"/>
    </row>
    <row r="339" spans="1:32" ht="13.5" customHeight="1">
      <c r="A339" s="84"/>
      <c r="B339" s="426"/>
      <c r="C339" s="426"/>
      <c r="D339" s="426"/>
      <c r="E339" s="426"/>
      <c r="F339" s="426"/>
      <c r="G339" s="433"/>
      <c r="H339" s="426"/>
      <c r="I339" s="431"/>
      <c r="J339" s="432"/>
      <c r="K339" s="432"/>
      <c r="L339" s="432"/>
      <c r="M339" s="426"/>
      <c r="N339" s="426"/>
      <c r="O339" s="426"/>
      <c r="P339" s="426"/>
      <c r="Q339" s="426"/>
      <c r="R339" s="463"/>
      <c r="S339" s="426"/>
      <c r="T339" s="426"/>
      <c r="U339" s="426"/>
      <c r="V339" s="426"/>
      <c r="W339" s="84"/>
      <c r="X339" s="84"/>
      <c r="Y339" s="84"/>
      <c r="Z339" s="84"/>
      <c r="AA339" s="84"/>
      <c r="AB339" s="84"/>
      <c r="AC339" s="84"/>
      <c r="AD339" s="84"/>
      <c r="AE339" s="84"/>
      <c r="AF339" s="84"/>
    </row>
    <row r="340" spans="1:32" ht="13.5" customHeight="1">
      <c r="A340" s="84"/>
      <c r="B340" s="426"/>
      <c r="C340" s="426"/>
      <c r="D340" s="426"/>
      <c r="E340" s="426"/>
      <c r="F340" s="426"/>
      <c r="G340" s="433"/>
      <c r="H340" s="426"/>
      <c r="I340" s="431"/>
      <c r="J340" s="432"/>
      <c r="K340" s="432"/>
      <c r="L340" s="432"/>
      <c r="M340" s="426"/>
      <c r="N340" s="426"/>
      <c r="O340" s="426"/>
      <c r="P340" s="426"/>
      <c r="Q340" s="426"/>
      <c r="R340" s="463"/>
      <c r="S340" s="426"/>
      <c r="T340" s="426"/>
      <c r="U340" s="426"/>
      <c r="V340" s="426"/>
      <c r="W340" s="84"/>
      <c r="X340" s="84"/>
      <c r="Y340" s="84"/>
      <c r="Z340" s="84"/>
      <c r="AA340" s="84"/>
      <c r="AB340" s="84"/>
      <c r="AC340" s="84"/>
      <c r="AD340" s="84"/>
      <c r="AE340" s="84"/>
      <c r="AF340" s="84"/>
    </row>
    <row r="341" spans="1:32" ht="13.5" customHeight="1">
      <c r="A341" s="84"/>
      <c r="B341" s="426"/>
      <c r="C341" s="426"/>
      <c r="D341" s="426"/>
      <c r="E341" s="426"/>
      <c r="F341" s="426"/>
      <c r="G341" s="433"/>
      <c r="H341" s="426"/>
      <c r="I341" s="431"/>
      <c r="J341" s="432"/>
      <c r="K341" s="432"/>
      <c r="L341" s="432"/>
      <c r="M341" s="426"/>
      <c r="N341" s="426"/>
      <c r="O341" s="426"/>
      <c r="P341" s="426"/>
      <c r="Q341" s="426"/>
      <c r="R341" s="463"/>
      <c r="S341" s="426"/>
      <c r="T341" s="426"/>
      <c r="U341" s="426"/>
      <c r="V341" s="426"/>
      <c r="W341" s="84"/>
      <c r="X341" s="84"/>
      <c r="Y341" s="84"/>
      <c r="Z341" s="84"/>
      <c r="AA341" s="84"/>
      <c r="AB341" s="84"/>
      <c r="AC341" s="84"/>
      <c r="AD341" s="84"/>
      <c r="AE341" s="84"/>
      <c r="AF341" s="84"/>
    </row>
    <row r="342" spans="1:32" ht="13.5" customHeight="1">
      <c r="A342" s="84"/>
      <c r="B342" s="426"/>
      <c r="C342" s="426"/>
      <c r="D342" s="426"/>
      <c r="E342" s="426"/>
      <c r="F342" s="426"/>
      <c r="G342" s="433"/>
      <c r="H342" s="426"/>
      <c r="I342" s="431"/>
      <c r="J342" s="432"/>
      <c r="K342" s="432"/>
      <c r="L342" s="432"/>
      <c r="M342" s="426"/>
      <c r="N342" s="426"/>
      <c r="O342" s="426"/>
      <c r="P342" s="426"/>
      <c r="Q342" s="426"/>
      <c r="R342" s="463"/>
      <c r="S342" s="426"/>
      <c r="T342" s="426"/>
      <c r="U342" s="426"/>
      <c r="V342" s="426"/>
      <c r="W342" s="84"/>
      <c r="X342" s="84"/>
      <c r="Y342" s="84"/>
      <c r="Z342" s="84"/>
      <c r="AA342" s="84"/>
      <c r="AB342" s="84"/>
      <c r="AC342" s="84"/>
      <c r="AD342" s="84"/>
      <c r="AE342" s="84"/>
      <c r="AF342" s="84"/>
    </row>
    <row r="343" spans="1:32" ht="13.5" customHeight="1">
      <c r="A343" s="84"/>
      <c r="B343" s="426"/>
      <c r="C343" s="426"/>
      <c r="D343" s="426"/>
      <c r="E343" s="426"/>
      <c r="F343" s="426"/>
      <c r="G343" s="433"/>
      <c r="H343" s="426"/>
      <c r="I343" s="431"/>
      <c r="J343" s="432"/>
      <c r="K343" s="432"/>
      <c r="L343" s="432"/>
      <c r="M343" s="426"/>
      <c r="N343" s="426"/>
      <c r="O343" s="426"/>
      <c r="P343" s="426"/>
      <c r="Q343" s="426"/>
      <c r="R343" s="463"/>
      <c r="S343" s="426"/>
      <c r="T343" s="426"/>
      <c r="U343" s="426"/>
      <c r="V343" s="426"/>
      <c r="W343" s="84"/>
      <c r="X343" s="84"/>
      <c r="Y343" s="84"/>
      <c r="Z343" s="84"/>
      <c r="AA343" s="84"/>
      <c r="AB343" s="84"/>
      <c r="AC343" s="84"/>
      <c r="AD343" s="84"/>
      <c r="AE343" s="84"/>
      <c r="AF343" s="84"/>
    </row>
    <row r="344" spans="1:32" ht="13.5" customHeight="1">
      <c r="A344" s="84"/>
      <c r="B344" s="426"/>
      <c r="C344" s="426"/>
      <c r="D344" s="426"/>
      <c r="E344" s="426"/>
      <c r="F344" s="426"/>
      <c r="G344" s="433"/>
      <c r="H344" s="426"/>
      <c r="I344" s="431"/>
      <c r="J344" s="432"/>
      <c r="K344" s="432"/>
      <c r="L344" s="432"/>
      <c r="M344" s="426"/>
      <c r="N344" s="426"/>
      <c r="O344" s="426"/>
      <c r="P344" s="426"/>
      <c r="Q344" s="426"/>
      <c r="R344" s="463"/>
      <c r="S344" s="426"/>
      <c r="T344" s="426"/>
      <c r="U344" s="426"/>
      <c r="V344" s="426"/>
      <c r="W344" s="84"/>
      <c r="X344" s="84"/>
      <c r="Y344" s="84"/>
      <c r="Z344" s="84"/>
      <c r="AA344" s="84"/>
      <c r="AB344" s="84"/>
      <c r="AC344" s="84"/>
      <c r="AD344" s="84"/>
      <c r="AE344" s="84"/>
      <c r="AF344" s="84"/>
    </row>
    <row r="345" spans="1:32" ht="13.5" customHeight="1">
      <c r="A345" s="84"/>
      <c r="B345" s="426"/>
      <c r="C345" s="426"/>
      <c r="D345" s="426"/>
      <c r="E345" s="426"/>
      <c r="F345" s="426"/>
      <c r="G345" s="433"/>
      <c r="H345" s="426"/>
      <c r="I345" s="431"/>
      <c r="J345" s="432"/>
      <c r="K345" s="432"/>
      <c r="L345" s="432"/>
      <c r="M345" s="426"/>
      <c r="N345" s="426"/>
      <c r="O345" s="426"/>
      <c r="P345" s="426"/>
      <c r="Q345" s="426"/>
      <c r="R345" s="463"/>
      <c r="S345" s="426"/>
      <c r="T345" s="426"/>
      <c r="U345" s="426"/>
      <c r="V345" s="426"/>
      <c r="W345" s="84"/>
      <c r="X345" s="84"/>
      <c r="Y345" s="84"/>
      <c r="Z345" s="84"/>
      <c r="AA345" s="84"/>
      <c r="AB345" s="84"/>
      <c r="AC345" s="84"/>
      <c r="AD345" s="84"/>
      <c r="AE345" s="84"/>
      <c r="AF345" s="84"/>
    </row>
    <row r="346" spans="1:32" ht="13.5" customHeight="1">
      <c r="A346" s="84"/>
      <c r="B346" s="426"/>
      <c r="C346" s="426"/>
      <c r="D346" s="426"/>
      <c r="E346" s="426"/>
      <c r="F346" s="426"/>
      <c r="G346" s="433"/>
      <c r="H346" s="426"/>
      <c r="I346" s="431"/>
      <c r="J346" s="432"/>
      <c r="K346" s="432"/>
      <c r="L346" s="432"/>
      <c r="M346" s="426"/>
      <c r="N346" s="426"/>
      <c r="O346" s="426"/>
      <c r="P346" s="426"/>
      <c r="Q346" s="426"/>
      <c r="R346" s="463"/>
      <c r="S346" s="426"/>
      <c r="T346" s="426"/>
      <c r="U346" s="426"/>
      <c r="V346" s="426"/>
      <c r="W346" s="84"/>
      <c r="X346" s="84"/>
      <c r="Y346" s="84"/>
      <c r="Z346" s="84"/>
      <c r="AA346" s="84"/>
      <c r="AB346" s="84"/>
      <c r="AC346" s="84"/>
      <c r="AD346" s="84"/>
      <c r="AE346" s="84"/>
      <c r="AF346" s="84"/>
    </row>
    <row r="347" spans="1:32" ht="13.5" customHeight="1">
      <c r="A347" s="84"/>
      <c r="B347" s="426"/>
      <c r="C347" s="426"/>
      <c r="D347" s="426"/>
      <c r="E347" s="426"/>
      <c r="F347" s="426"/>
      <c r="G347" s="433"/>
      <c r="H347" s="426"/>
      <c r="I347" s="431"/>
      <c r="J347" s="432"/>
      <c r="K347" s="432"/>
      <c r="L347" s="432"/>
      <c r="M347" s="426"/>
      <c r="N347" s="426"/>
      <c r="O347" s="426"/>
      <c r="P347" s="426"/>
      <c r="Q347" s="426"/>
      <c r="R347" s="463"/>
      <c r="S347" s="426"/>
      <c r="T347" s="426"/>
      <c r="U347" s="426"/>
      <c r="V347" s="426"/>
      <c r="W347" s="84"/>
      <c r="X347" s="84"/>
      <c r="Y347" s="84"/>
      <c r="Z347" s="84"/>
      <c r="AA347" s="84"/>
      <c r="AB347" s="84"/>
      <c r="AC347" s="84"/>
      <c r="AD347" s="84"/>
      <c r="AE347" s="84"/>
      <c r="AF347" s="84"/>
    </row>
    <row r="348" spans="1:32" ht="13.5" customHeight="1">
      <c r="A348" s="84"/>
      <c r="B348" s="426"/>
      <c r="C348" s="426"/>
      <c r="D348" s="426"/>
      <c r="E348" s="426"/>
      <c r="F348" s="426"/>
      <c r="G348" s="433"/>
      <c r="H348" s="426"/>
      <c r="I348" s="431"/>
      <c r="J348" s="432"/>
      <c r="K348" s="432"/>
      <c r="L348" s="432"/>
      <c r="M348" s="426"/>
      <c r="N348" s="426"/>
      <c r="O348" s="426"/>
      <c r="P348" s="426"/>
      <c r="Q348" s="426"/>
      <c r="R348" s="463"/>
      <c r="S348" s="426"/>
      <c r="T348" s="426"/>
      <c r="U348" s="426"/>
      <c r="V348" s="426"/>
      <c r="W348" s="84"/>
      <c r="X348" s="84"/>
      <c r="Y348" s="84"/>
      <c r="Z348" s="84"/>
      <c r="AA348" s="84"/>
      <c r="AB348" s="84"/>
      <c r="AC348" s="84"/>
      <c r="AD348" s="84"/>
      <c r="AE348" s="84"/>
      <c r="AF348" s="84"/>
    </row>
    <row r="349" spans="1:32" ht="13.5" customHeight="1">
      <c r="A349" s="84"/>
      <c r="B349" s="426"/>
      <c r="C349" s="426"/>
      <c r="D349" s="426"/>
      <c r="E349" s="426"/>
      <c r="F349" s="426"/>
      <c r="G349" s="433"/>
      <c r="H349" s="426"/>
      <c r="I349" s="431"/>
      <c r="J349" s="432"/>
      <c r="K349" s="432"/>
      <c r="L349" s="432"/>
      <c r="M349" s="426"/>
      <c r="N349" s="426"/>
      <c r="O349" s="426"/>
      <c r="P349" s="426"/>
      <c r="Q349" s="426"/>
      <c r="R349" s="463"/>
      <c r="S349" s="426"/>
      <c r="T349" s="426"/>
      <c r="U349" s="426"/>
      <c r="V349" s="426"/>
      <c r="W349" s="84"/>
      <c r="X349" s="84"/>
      <c r="Y349" s="84"/>
      <c r="Z349" s="84"/>
      <c r="AA349" s="84"/>
      <c r="AB349" s="84"/>
      <c r="AC349" s="84"/>
      <c r="AD349" s="84"/>
      <c r="AE349" s="84"/>
      <c r="AF349" s="84"/>
    </row>
    <row r="350" spans="1:32" ht="13.5" customHeight="1">
      <c r="A350" s="84"/>
      <c r="B350" s="426"/>
      <c r="C350" s="426"/>
      <c r="D350" s="426"/>
      <c r="E350" s="426"/>
      <c r="F350" s="426"/>
      <c r="G350" s="433"/>
      <c r="H350" s="426"/>
      <c r="I350" s="431"/>
      <c r="J350" s="432"/>
      <c r="K350" s="432"/>
      <c r="L350" s="432"/>
      <c r="M350" s="426"/>
      <c r="N350" s="426"/>
      <c r="O350" s="426"/>
      <c r="P350" s="426"/>
      <c r="Q350" s="426"/>
      <c r="R350" s="463"/>
      <c r="S350" s="426"/>
      <c r="T350" s="426"/>
      <c r="U350" s="426"/>
      <c r="V350" s="426"/>
      <c r="W350" s="84"/>
      <c r="X350" s="84"/>
      <c r="Y350" s="84"/>
      <c r="Z350" s="84"/>
      <c r="AA350" s="84"/>
      <c r="AB350" s="84"/>
      <c r="AC350" s="84"/>
      <c r="AD350" s="84"/>
      <c r="AE350" s="84"/>
      <c r="AF350" s="84"/>
    </row>
    <row r="351" spans="1:32" ht="13.5" customHeight="1">
      <c r="A351" s="84"/>
      <c r="B351" s="426"/>
      <c r="C351" s="426"/>
      <c r="D351" s="426"/>
      <c r="E351" s="426"/>
      <c r="F351" s="426"/>
      <c r="G351" s="433"/>
      <c r="H351" s="426"/>
      <c r="I351" s="431"/>
      <c r="J351" s="432"/>
      <c r="K351" s="432"/>
      <c r="L351" s="432"/>
      <c r="M351" s="426"/>
      <c r="N351" s="426"/>
      <c r="O351" s="426"/>
      <c r="P351" s="426"/>
      <c r="Q351" s="426"/>
      <c r="R351" s="463"/>
      <c r="S351" s="426"/>
      <c r="T351" s="426"/>
      <c r="U351" s="426"/>
      <c r="V351" s="426"/>
      <c r="W351" s="84"/>
      <c r="X351" s="84"/>
      <c r="Y351" s="84"/>
      <c r="Z351" s="84"/>
      <c r="AA351" s="84"/>
      <c r="AB351" s="84"/>
      <c r="AC351" s="84"/>
      <c r="AD351" s="84"/>
      <c r="AE351" s="84"/>
      <c r="AF351" s="84"/>
    </row>
    <row r="352" spans="1:32" ht="13.5" customHeight="1">
      <c r="A352" s="84"/>
      <c r="B352" s="426"/>
      <c r="C352" s="426"/>
      <c r="D352" s="426"/>
      <c r="E352" s="426"/>
      <c r="F352" s="426"/>
      <c r="G352" s="433"/>
      <c r="H352" s="426"/>
      <c r="I352" s="431"/>
      <c r="J352" s="432"/>
      <c r="K352" s="432"/>
      <c r="L352" s="432"/>
      <c r="M352" s="426"/>
      <c r="N352" s="426"/>
      <c r="O352" s="426"/>
      <c r="P352" s="426"/>
      <c r="Q352" s="426"/>
      <c r="R352" s="463"/>
      <c r="S352" s="426"/>
      <c r="T352" s="426"/>
      <c r="U352" s="426"/>
      <c r="V352" s="426"/>
      <c r="W352" s="84"/>
      <c r="X352" s="84"/>
      <c r="Y352" s="84"/>
      <c r="Z352" s="84"/>
      <c r="AA352" s="84"/>
      <c r="AB352" s="84"/>
      <c r="AC352" s="84"/>
      <c r="AD352" s="84"/>
      <c r="AE352" s="84"/>
      <c r="AF352" s="84"/>
    </row>
    <row r="353" spans="1:32" ht="13.5" customHeight="1">
      <c r="A353" s="84"/>
      <c r="B353" s="426"/>
      <c r="C353" s="426"/>
      <c r="D353" s="426"/>
      <c r="E353" s="426"/>
      <c r="F353" s="426"/>
      <c r="G353" s="433"/>
      <c r="H353" s="426"/>
      <c r="I353" s="431"/>
      <c r="J353" s="432"/>
      <c r="K353" s="432"/>
      <c r="L353" s="432"/>
      <c r="M353" s="426"/>
      <c r="N353" s="426"/>
      <c r="O353" s="426"/>
      <c r="P353" s="426"/>
      <c r="Q353" s="426"/>
      <c r="R353" s="463"/>
      <c r="S353" s="426"/>
      <c r="T353" s="426"/>
      <c r="U353" s="426"/>
      <c r="V353" s="426"/>
      <c r="W353" s="84"/>
      <c r="X353" s="84"/>
      <c r="Y353" s="84"/>
      <c r="Z353" s="84"/>
      <c r="AA353" s="84"/>
      <c r="AB353" s="84"/>
      <c r="AC353" s="84"/>
      <c r="AD353" s="84"/>
      <c r="AE353" s="84"/>
      <c r="AF353" s="84"/>
    </row>
    <row r="354" spans="1:32" ht="13.5" customHeight="1">
      <c r="A354" s="84"/>
      <c r="B354" s="426"/>
      <c r="C354" s="426"/>
      <c r="D354" s="426"/>
      <c r="E354" s="426"/>
      <c r="F354" s="426"/>
      <c r="G354" s="433"/>
      <c r="H354" s="426"/>
      <c r="I354" s="431"/>
      <c r="J354" s="432"/>
      <c r="K354" s="432"/>
      <c r="L354" s="432"/>
      <c r="M354" s="426"/>
      <c r="N354" s="426"/>
      <c r="O354" s="426"/>
      <c r="P354" s="426"/>
      <c r="Q354" s="426"/>
      <c r="R354" s="463"/>
      <c r="S354" s="426"/>
      <c r="T354" s="426"/>
      <c r="U354" s="426"/>
      <c r="V354" s="426"/>
      <c r="W354" s="84"/>
      <c r="X354" s="84"/>
      <c r="Y354" s="84"/>
      <c r="Z354" s="84"/>
      <c r="AA354" s="84"/>
      <c r="AB354" s="84"/>
      <c r="AC354" s="84"/>
      <c r="AD354" s="84"/>
      <c r="AE354" s="84"/>
      <c r="AF354" s="84"/>
    </row>
    <row r="355" spans="1:32" ht="13.5" customHeight="1">
      <c r="A355" s="84"/>
      <c r="B355" s="426"/>
      <c r="C355" s="426"/>
      <c r="D355" s="426"/>
      <c r="E355" s="426"/>
      <c r="F355" s="426"/>
      <c r="G355" s="433"/>
      <c r="H355" s="426"/>
      <c r="I355" s="431"/>
      <c r="J355" s="432"/>
      <c r="K355" s="432"/>
      <c r="L355" s="432"/>
      <c r="M355" s="426"/>
      <c r="N355" s="426"/>
      <c r="O355" s="426"/>
      <c r="P355" s="426"/>
      <c r="Q355" s="426"/>
      <c r="R355" s="463"/>
      <c r="S355" s="426"/>
      <c r="T355" s="426"/>
      <c r="U355" s="426"/>
      <c r="V355" s="426"/>
      <c r="W355" s="84"/>
      <c r="X355" s="84"/>
      <c r="Y355" s="84"/>
      <c r="Z355" s="84"/>
      <c r="AA355" s="84"/>
      <c r="AB355" s="84"/>
      <c r="AC355" s="84"/>
      <c r="AD355" s="84"/>
      <c r="AE355" s="84"/>
      <c r="AF355" s="84"/>
    </row>
    <row r="356" spans="1:32" ht="13.5" customHeight="1">
      <c r="A356" s="84"/>
      <c r="B356" s="426"/>
      <c r="C356" s="426"/>
      <c r="D356" s="426"/>
      <c r="E356" s="426"/>
      <c r="F356" s="426"/>
      <c r="G356" s="433"/>
      <c r="H356" s="426"/>
      <c r="I356" s="431"/>
      <c r="J356" s="432"/>
      <c r="K356" s="432"/>
      <c r="L356" s="432"/>
      <c r="M356" s="426"/>
      <c r="N356" s="426"/>
      <c r="O356" s="426"/>
      <c r="P356" s="426"/>
      <c r="Q356" s="426"/>
      <c r="R356" s="463"/>
      <c r="S356" s="426"/>
      <c r="T356" s="426"/>
      <c r="U356" s="426"/>
      <c r="V356" s="426"/>
      <c r="W356" s="84"/>
      <c r="X356" s="84"/>
      <c r="Y356" s="84"/>
      <c r="Z356" s="84"/>
      <c r="AA356" s="84"/>
      <c r="AB356" s="84"/>
      <c r="AC356" s="84"/>
      <c r="AD356" s="84"/>
      <c r="AE356" s="84"/>
      <c r="AF356" s="84"/>
    </row>
    <row r="357" spans="1:32" ht="13.5" customHeight="1">
      <c r="A357" s="84"/>
      <c r="B357" s="426"/>
      <c r="C357" s="426"/>
      <c r="D357" s="426"/>
      <c r="E357" s="426"/>
      <c r="F357" s="426"/>
      <c r="G357" s="433"/>
      <c r="H357" s="426"/>
      <c r="I357" s="431"/>
      <c r="J357" s="432"/>
      <c r="K357" s="432"/>
      <c r="L357" s="432"/>
      <c r="M357" s="426"/>
      <c r="N357" s="426"/>
      <c r="O357" s="426"/>
      <c r="P357" s="426"/>
      <c r="Q357" s="426"/>
      <c r="R357" s="463"/>
      <c r="S357" s="426"/>
      <c r="T357" s="426"/>
      <c r="U357" s="426"/>
      <c r="V357" s="426"/>
      <c r="W357" s="84"/>
      <c r="X357" s="84"/>
      <c r="Y357" s="84"/>
      <c r="Z357" s="84"/>
      <c r="AA357" s="84"/>
      <c r="AB357" s="84"/>
      <c r="AC357" s="84"/>
      <c r="AD357" s="84"/>
      <c r="AE357" s="84"/>
      <c r="AF357" s="84"/>
    </row>
    <row r="358" spans="1:32" ht="13.5" customHeight="1">
      <c r="A358" s="84"/>
      <c r="B358" s="426"/>
      <c r="C358" s="426"/>
      <c r="D358" s="426"/>
      <c r="E358" s="426"/>
      <c r="F358" s="426"/>
      <c r="G358" s="433"/>
      <c r="H358" s="426"/>
      <c r="I358" s="431"/>
      <c r="J358" s="432"/>
      <c r="K358" s="432"/>
      <c r="L358" s="432"/>
      <c r="M358" s="426"/>
      <c r="N358" s="426"/>
      <c r="O358" s="426"/>
      <c r="P358" s="426"/>
      <c r="Q358" s="426"/>
      <c r="R358" s="463"/>
      <c r="S358" s="426"/>
      <c r="T358" s="426"/>
      <c r="U358" s="426"/>
      <c r="V358" s="426"/>
      <c r="W358" s="84"/>
      <c r="X358" s="84"/>
      <c r="Y358" s="84"/>
      <c r="Z358" s="84"/>
      <c r="AA358" s="84"/>
      <c r="AB358" s="84"/>
      <c r="AC358" s="84"/>
      <c r="AD358" s="84"/>
      <c r="AE358" s="84"/>
      <c r="AF358" s="84"/>
    </row>
    <row r="359" spans="1:32" ht="13.5" customHeight="1">
      <c r="A359" s="84"/>
      <c r="B359" s="426"/>
      <c r="C359" s="426"/>
      <c r="D359" s="426"/>
      <c r="E359" s="426"/>
      <c r="F359" s="426"/>
      <c r="G359" s="433"/>
      <c r="H359" s="426"/>
      <c r="I359" s="431"/>
      <c r="J359" s="432"/>
      <c r="K359" s="432"/>
      <c r="L359" s="432"/>
      <c r="M359" s="426"/>
      <c r="N359" s="426"/>
      <c r="O359" s="426"/>
      <c r="P359" s="426"/>
      <c r="Q359" s="426"/>
      <c r="R359" s="463"/>
      <c r="S359" s="426"/>
      <c r="T359" s="426"/>
      <c r="U359" s="426"/>
      <c r="V359" s="426"/>
      <c r="W359" s="84"/>
      <c r="X359" s="84"/>
      <c r="Y359" s="84"/>
      <c r="Z359" s="84"/>
      <c r="AA359" s="84"/>
      <c r="AB359" s="84"/>
      <c r="AC359" s="84"/>
      <c r="AD359" s="84"/>
      <c r="AE359" s="84"/>
      <c r="AF359" s="84"/>
    </row>
    <row r="360" spans="1:32" ht="13.5" customHeight="1">
      <c r="A360" s="84"/>
      <c r="B360" s="426"/>
      <c r="C360" s="426"/>
      <c r="D360" s="426"/>
      <c r="E360" s="426"/>
      <c r="F360" s="426"/>
      <c r="G360" s="433"/>
      <c r="H360" s="426"/>
      <c r="I360" s="431"/>
      <c r="J360" s="432"/>
      <c r="K360" s="432"/>
      <c r="L360" s="432"/>
      <c r="M360" s="426"/>
      <c r="N360" s="426"/>
      <c r="O360" s="426"/>
      <c r="P360" s="426"/>
      <c r="Q360" s="426"/>
      <c r="R360" s="463"/>
      <c r="S360" s="426"/>
      <c r="T360" s="426"/>
      <c r="U360" s="426"/>
      <c r="V360" s="426"/>
      <c r="W360" s="84"/>
      <c r="X360" s="84"/>
      <c r="Y360" s="84"/>
      <c r="Z360" s="84"/>
      <c r="AA360" s="84"/>
      <c r="AB360" s="84"/>
      <c r="AC360" s="84"/>
      <c r="AD360" s="84"/>
      <c r="AE360" s="84"/>
      <c r="AF360" s="84"/>
    </row>
    <row r="361" spans="1:32" ht="13.5" customHeight="1">
      <c r="A361" s="84"/>
      <c r="B361" s="426"/>
      <c r="C361" s="426"/>
      <c r="D361" s="426"/>
      <c r="E361" s="426"/>
      <c r="F361" s="426"/>
      <c r="G361" s="433"/>
      <c r="H361" s="426"/>
      <c r="I361" s="431"/>
      <c r="J361" s="432"/>
      <c r="K361" s="432"/>
      <c r="L361" s="432"/>
      <c r="M361" s="426"/>
      <c r="N361" s="426"/>
      <c r="O361" s="426"/>
      <c r="P361" s="426"/>
      <c r="Q361" s="426"/>
      <c r="R361" s="463"/>
      <c r="S361" s="426"/>
      <c r="T361" s="426"/>
      <c r="U361" s="426"/>
      <c r="V361" s="426"/>
      <c r="W361" s="84"/>
      <c r="X361" s="84"/>
      <c r="Y361" s="84"/>
      <c r="Z361" s="84"/>
      <c r="AA361" s="84"/>
      <c r="AB361" s="84"/>
      <c r="AC361" s="84"/>
      <c r="AD361" s="84"/>
      <c r="AE361" s="84"/>
      <c r="AF361" s="84"/>
    </row>
    <row r="362" spans="1:32" ht="13.5" customHeight="1">
      <c r="A362" s="84"/>
      <c r="B362" s="426"/>
      <c r="C362" s="426"/>
      <c r="D362" s="426"/>
      <c r="E362" s="426"/>
      <c r="F362" s="426"/>
      <c r="G362" s="433"/>
      <c r="H362" s="426"/>
      <c r="I362" s="431"/>
      <c r="J362" s="432"/>
      <c r="K362" s="432"/>
      <c r="L362" s="432"/>
      <c r="M362" s="426"/>
      <c r="N362" s="426"/>
      <c r="O362" s="426"/>
      <c r="P362" s="426"/>
      <c r="Q362" s="426"/>
      <c r="R362" s="463"/>
      <c r="S362" s="426"/>
      <c r="T362" s="426"/>
      <c r="U362" s="426"/>
      <c r="V362" s="426"/>
      <c r="W362" s="84"/>
      <c r="X362" s="84"/>
      <c r="Y362" s="84"/>
      <c r="Z362" s="84"/>
      <c r="AA362" s="84"/>
      <c r="AB362" s="84"/>
      <c r="AC362" s="84"/>
      <c r="AD362" s="84"/>
      <c r="AE362" s="84"/>
      <c r="AF362" s="84"/>
    </row>
    <row r="363" spans="1:32" ht="13.5" customHeight="1">
      <c r="A363" s="84"/>
      <c r="B363" s="426"/>
      <c r="C363" s="426"/>
      <c r="D363" s="426"/>
      <c r="E363" s="426"/>
      <c r="F363" s="426"/>
      <c r="G363" s="433"/>
      <c r="H363" s="426"/>
      <c r="I363" s="431"/>
      <c r="J363" s="432"/>
      <c r="K363" s="432"/>
      <c r="L363" s="432"/>
      <c r="M363" s="426"/>
      <c r="N363" s="426"/>
      <c r="O363" s="426"/>
      <c r="P363" s="426"/>
      <c r="Q363" s="426"/>
      <c r="R363" s="463"/>
      <c r="S363" s="426"/>
      <c r="T363" s="426"/>
      <c r="U363" s="426"/>
      <c r="V363" s="426"/>
      <c r="W363" s="84"/>
      <c r="X363" s="84"/>
      <c r="Y363" s="84"/>
      <c r="Z363" s="84"/>
      <c r="AA363" s="84"/>
      <c r="AB363" s="84"/>
      <c r="AC363" s="84"/>
      <c r="AD363" s="84"/>
      <c r="AE363" s="84"/>
      <c r="AF363" s="84"/>
    </row>
    <row r="364" spans="1:32" ht="13.5" customHeight="1">
      <c r="A364" s="84"/>
      <c r="B364" s="426"/>
      <c r="C364" s="426"/>
      <c r="D364" s="426"/>
      <c r="E364" s="426"/>
      <c r="F364" s="426"/>
      <c r="G364" s="433"/>
      <c r="H364" s="426"/>
      <c r="I364" s="431"/>
      <c r="J364" s="432"/>
      <c r="K364" s="432"/>
      <c r="L364" s="432"/>
      <c r="M364" s="426"/>
      <c r="N364" s="426"/>
      <c r="O364" s="426"/>
      <c r="P364" s="426"/>
      <c r="Q364" s="426"/>
      <c r="R364" s="463"/>
      <c r="S364" s="426"/>
      <c r="T364" s="426"/>
      <c r="U364" s="426"/>
      <c r="V364" s="426"/>
      <c r="W364" s="84"/>
      <c r="X364" s="84"/>
      <c r="Y364" s="84"/>
      <c r="Z364" s="84"/>
      <c r="AA364" s="84"/>
      <c r="AB364" s="84"/>
      <c r="AC364" s="84"/>
      <c r="AD364" s="84"/>
      <c r="AE364" s="84"/>
      <c r="AF364" s="84"/>
    </row>
    <row r="365" spans="1:32" ht="13.5" customHeight="1">
      <c r="A365" s="84"/>
      <c r="B365" s="426"/>
      <c r="C365" s="426"/>
      <c r="D365" s="426"/>
      <c r="E365" s="426"/>
      <c r="F365" s="426"/>
      <c r="G365" s="433"/>
      <c r="H365" s="426"/>
      <c r="I365" s="431"/>
      <c r="J365" s="432"/>
      <c r="K365" s="432"/>
      <c r="L365" s="432"/>
      <c r="M365" s="426"/>
      <c r="N365" s="426"/>
      <c r="O365" s="426"/>
      <c r="P365" s="426"/>
      <c r="Q365" s="426"/>
      <c r="R365" s="463"/>
      <c r="S365" s="426"/>
      <c r="T365" s="426"/>
      <c r="U365" s="426"/>
      <c r="V365" s="426"/>
      <c r="W365" s="84"/>
      <c r="X365" s="84"/>
      <c r="Y365" s="84"/>
      <c r="Z365" s="84"/>
      <c r="AA365" s="84"/>
      <c r="AB365" s="84"/>
      <c r="AC365" s="84"/>
      <c r="AD365" s="84"/>
      <c r="AE365" s="84"/>
      <c r="AF365" s="84"/>
    </row>
    <row r="366" spans="1:32" ht="13.5" customHeight="1">
      <c r="A366" s="84"/>
      <c r="B366" s="426"/>
      <c r="C366" s="426"/>
      <c r="D366" s="426"/>
      <c r="E366" s="426"/>
      <c r="F366" s="426"/>
      <c r="G366" s="433"/>
      <c r="H366" s="426"/>
      <c r="I366" s="431"/>
      <c r="J366" s="432"/>
      <c r="K366" s="432"/>
      <c r="L366" s="432"/>
      <c r="M366" s="426"/>
      <c r="N366" s="426"/>
      <c r="O366" s="426"/>
      <c r="P366" s="426"/>
      <c r="Q366" s="426"/>
      <c r="R366" s="463"/>
      <c r="S366" s="426"/>
      <c r="T366" s="426"/>
      <c r="U366" s="426"/>
      <c r="V366" s="426"/>
      <c r="W366" s="84"/>
      <c r="X366" s="84"/>
      <c r="Y366" s="84"/>
      <c r="Z366" s="84"/>
      <c r="AA366" s="84"/>
      <c r="AB366" s="84"/>
      <c r="AC366" s="84"/>
      <c r="AD366" s="84"/>
      <c r="AE366" s="84"/>
      <c r="AF366" s="84"/>
    </row>
    <row r="367" spans="1:32" ht="13.5" customHeight="1">
      <c r="A367" s="84"/>
      <c r="B367" s="426"/>
      <c r="C367" s="426"/>
      <c r="D367" s="426"/>
      <c r="E367" s="426"/>
      <c r="F367" s="426"/>
      <c r="G367" s="433"/>
      <c r="H367" s="426"/>
      <c r="I367" s="431"/>
      <c r="J367" s="432"/>
      <c r="K367" s="432"/>
      <c r="L367" s="432"/>
      <c r="M367" s="426"/>
      <c r="N367" s="426"/>
      <c r="O367" s="426"/>
      <c r="P367" s="426"/>
      <c r="Q367" s="426"/>
      <c r="R367" s="463"/>
      <c r="S367" s="426"/>
      <c r="T367" s="426"/>
      <c r="U367" s="426"/>
      <c r="V367" s="426"/>
      <c r="W367" s="84"/>
      <c r="X367" s="84"/>
      <c r="Y367" s="84"/>
      <c r="Z367" s="84"/>
      <c r="AA367" s="84"/>
      <c r="AB367" s="84"/>
      <c r="AC367" s="84"/>
      <c r="AD367" s="84"/>
      <c r="AE367" s="84"/>
      <c r="AF367" s="84"/>
    </row>
    <row r="368" spans="1:32" ht="13.5" customHeight="1">
      <c r="A368" s="84"/>
      <c r="B368" s="426"/>
      <c r="C368" s="426"/>
      <c r="D368" s="426"/>
      <c r="E368" s="426"/>
      <c r="F368" s="426"/>
      <c r="G368" s="433"/>
      <c r="H368" s="426"/>
      <c r="I368" s="431"/>
      <c r="J368" s="432"/>
      <c r="K368" s="432"/>
      <c r="L368" s="432"/>
      <c r="M368" s="426"/>
      <c r="N368" s="426"/>
      <c r="O368" s="426"/>
      <c r="P368" s="426"/>
      <c r="Q368" s="426"/>
      <c r="R368" s="463"/>
      <c r="S368" s="426"/>
      <c r="T368" s="426"/>
      <c r="U368" s="426"/>
      <c r="V368" s="426"/>
      <c r="W368" s="84"/>
      <c r="X368" s="84"/>
      <c r="Y368" s="84"/>
      <c r="Z368" s="84"/>
      <c r="AA368" s="84"/>
      <c r="AB368" s="84"/>
      <c r="AC368" s="84"/>
      <c r="AD368" s="84"/>
      <c r="AE368" s="84"/>
      <c r="AF368" s="84"/>
    </row>
    <row r="369" spans="1:32" ht="13.5" customHeight="1">
      <c r="A369" s="84"/>
      <c r="B369" s="426"/>
      <c r="C369" s="426"/>
      <c r="D369" s="426"/>
      <c r="E369" s="426"/>
      <c r="F369" s="426"/>
      <c r="G369" s="433"/>
      <c r="H369" s="426"/>
      <c r="I369" s="431"/>
      <c r="J369" s="432"/>
      <c r="K369" s="432"/>
      <c r="L369" s="432"/>
      <c r="M369" s="426"/>
      <c r="N369" s="426"/>
      <c r="O369" s="426"/>
      <c r="P369" s="426"/>
      <c r="Q369" s="426"/>
      <c r="R369" s="463"/>
      <c r="S369" s="426"/>
      <c r="T369" s="426"/>
      <c r="U369" s="426"/>
      <c r="V369" s="426"/>
      <c r="W369" s="84"/>
      <c r="X369" s="84"/>
      <c r="Y369" s="84"/>
      <c r="Z369" s="84"/>
      <c r="AA369" s="84"/>
      <c r="AB369" s="84"/>
      <c r="AC369" s="84"/>
      <c r="AD369" s="84"/>
      <c r="AE369" s="84"/>
      <c r="AF369" s="84"/>
    </row>
    <row r="370" spans="1:32" ht="13.5" customHeight="1">
      <c r="A370" s="84"/>
      <c r="B370" s="426"/>
      <c r="C370" s="426"/>
      <c r="D370" s="426"/>
      <c r="E370" s="426"/>
      <c r="F370" s="426"/>
      <c r="G370" s="433"/>
      <c r="H370" s="426"/>
      <c r="I370" s="431"/>
      <c r="J370" s="432"/>
      <c r="K370" s="432"/>
      <c r="L370" s="432"/>
      <c r="M370" s="426"/>
      <c r="N370" s="426"/>
      <c r="O370" s="426"/>
      <c r="P370" s="426"/>
      <c r="Q370" s="426"/>
      <c r="R370" s="463"/>
      <c r="S370" s="426"/>
      <c r="T370" s="426"/>
      <c r="U370" s="426"/>
      <c r="V370" s="426"/>
      <c r="W370" s="84"/>
      <c r="X370" s="84"/>
      <c r="Y370" s="84"/>
      <c r="Z370" s="84"/>
      <c r="AA370" s="84"/>
      <c r="AB370" s="84"/>
      <c r="AC370" s="84"/>
      <c r="AD370" s="84"/>
      <c r="AE370" s="84"/>
      <c r="AF370" s="84"/>
    </row>
    <row r="371" spans="1:32" ht="13.5" customHeight="1">
      <c r="A371" s="84"/>
      <c r="B371" s="426"/>
      <c r="C371" s="426"/>
      <c r="D371" s="426"/>
      <c r="E371" s="426"/>
      <c r="F371" s="426"/>
      <c r="G371" s="433"/>
      <c r="H371" s="426"/>
      <c r="I371" s="431"/>
      <c r="J371" s="432"/>
      <c r="K371" s="432"/>
      <c r="L371" s="432"/>
      <c r="M371" s="426"/>
      <c r="N371" s="426"/>
      <c r="O371" s="426"/>
      <c r="P371" s="426"/>
      <c r="Q371" s="426"/>
      <c r="R371" s="463"/>
      <c r="S371" s="426"/>
      <c r="T371" s="426"/>
      <c r="U371" s="426"/>
      <c r="V371" s="426"/>
      <c r="W371" s="84"/>
      <c r="X371" s="84"/>
      <c r="Y371" s="84"/>
      <c r="Z371" s="84"/>
      <c r="AA371" s="84"/>
      <c r="AB371" s="84"/>
      <c r="AC371" s="84"/>
      <c r="AD371" s="84"/>
      <c r="AE371" s="84"/>
      <c r="AF371" s="84"/>
    </row>
    <row r="372" spans="1:32" ht="13.5" customHeight="1">
      <c r="A372" s="84"/>
      <c r="B372" s="426"/>
      <c r="C372" s="426"/>
      <c r="D372" s="426"/>
      <c r="E372" s="426"/>
      <c r="F372" s="426"/>
      <c r="G372" s="433"/>
      <c r="H372" s="426"/>
      <c r="I372" s="431"/>
      <c r="J372" s="432"/>
      <c r="K372" s="432"/>
      <c r="L372" s="432"/>
      <c r="M372" s="426"/>
      <c r="N372" s="426"/>
      <c r="O372" s="426"/>
      <c r="P372" s="426"/>
      <c r="Q372" s="426"/>
      <c r="R372" s="463"/>
      <c r="S372" s="426"/>
      <c r="T372" s="426"/>
      <c r="U372" s="426"/>
      <c r="V372" s="426"/>
      <c r="W372" s="84"/>
      <c r="X372" s="84"/>
      <c r="Y372" s="84"/>
      <c r="Z372" s="84"/>
      <c r="AA372" s="84"/>
      <c r="AB372" s="84"/>
      <c r="AC372" s="84"/>
      <c r="AD372" s="84"/>
      <c r="AE372" s="84"/>
      <c r="AF372" s="84"/>
    </row>
    <row r="373" spans="1:32" ht="13.5" customHeight="1">
      <c r="A373" s="84"/>
      <c r="B373" s="426"/>
      <c r="C373" s="426"/>
      <c r="D373" s="426"/>
      <c r="E373" s="426"/>
      <c r="F373" s="426"/>
      <c r="G373" s="433"/>
      <c r="H373" s="426"/>
      <c r="I373" s="431"/>
      <c r="J373" s="432"/>
      <c r="K373" s="432"/>
      <c r="L373" s="432"/>
      <c r="M373" s="426"/>
      <c r="N373" s="426"/>
      <c r="O373" s="426"/>
      <c r="P373" s="426"/>
      <c r="Q373" s="426"/>
      <c r="R373" s="463"/>
      <c r="S373" s="426"/>
      <c r="T373" s="426"/>
      <c r="U373" s="426"/>
      <c r="V373" s="426"/>
      <c r="W373" s="84"/>
      <c r="X373" s="84"/>
      <c r="Y373" s="84"/>
      <c r="Z373" s="84"/>
      <c r="AA373" s="84"/>
      <c r="AB373" s="84"/>
      <c r="AC373" s="84"/>
      <c r="AD373" s="84"/>
      <c r="AE373" s="84"/>
      <c r="AF373" s="84"/>
    </row>
    <row r="374" spans="1:32" ht="13.5" customHeight="1">
      <c r="A374" s="84"/>
      <c r="B374" s="426"/>
      <c r="C374" s="426"/>
      <c r="D374" s="426"/>
      <c r="E374" s="426"/>
      <c r="F374" s="426"/>
      <c r="G374" s="433"/>
      <c r="H374" s="426"/>
      <c r="I374" s="431"/>
      <c r="J374" s="432"/>
      <c r="K374" s="432"/>
      <c r="L374" s="432"/>
      <c r="M374" s="426"/>
      <c r="N374" s="426"/>
      <c r="O374" s="426"/>
      <c r="P374" s="426"/>
      <c r="Q374" s="426"/>
      <c r="R374" s="463"/>
      <c r="S374" s="426"/>
      <c r="T374" s="426"/>
      <c r="U374" s="426"/>
      <c r="V374" s="426"/>
      <c r="W374" s="84"/>
      <c r="X374" s="84"/>
      <c r="Y374" s="84"/>
      <c r="Z374" s="84"/>
      <c r="AA374" s="84"/>
      <c r="AB374" s="84"/>
      <c r="AC374" s="84"/>
      <c r="AD374" s="84"/>
      <c r="AE374" s="84"/>
      <c r="AF374" s="84"/>
    </row>
    <row r="375" spans="1:32" ht="13.5" customHeight="1">
      <c r="A375" s="84"/>
      <c r="B375" s="426"/>
      <c r="C375" s="426"/>
      <c r="D375" s="426"/>
      <c r="E375" s="426"/>
      <c r="F375" s="426"/>
      <c r="G375" s="433"/>
      <c r="H375" s="426"/>
      <c r="I375" s="431"/>
      <c r="J375" s="432"/>
      <c r="K375" s="432"/>
      <c r="L375" s="432"/>
      <c r="M375" s="426"/>
      <c r="N375" s="426"/>
      <c r="O375" s="426"/>
      <c r="P375" s="426"/>
      <c r="Q375" s="426"/>
      <c r="R375" s="463"/>
      <c r="S375" s="426"/>
      <c r="T375" s="426"/>
      <c r="U375" s="426"/>
      <c r="V375" s="426"/>
      <c r="W375" s="84"/>
      <c r="X375" s="84"/>
      <c r="Y375" s="84"/>
      <c r="Z375" s="84"/>
      <c r="AA375" s="84"/>
      <c r="AB375" s="84"/>
      <c r="AC375" s="84"/>
      <c r="AD375" s="84"/>
      <c r="AE375" s="84"/>
      <c r="AF375" s="84"/>
    </row>
    <row r="376" spans="1:32" ht="13.5" customHeight="1">
      <c r="A376" s="84"/>
      <c r="B376" s="426"/>
      <c r="C376" s="426"/>
      <c r="D376" s="426"/>
      <c r="E376" s="426"/>
      <c r="F376" s="426"/>
      <c r="G376" s="433"/>
      <c r="H376" s="426"/>
      <c r="I376" s="431"/>
      <c r="J376" s="432"/>
      <c r="K376" s="432"/>
      <c r="L376" s="432"/>
      <c r="M376" s="426"/>
      <c r="N376" s="426"/>
      <c r="O376" s="426"/>
      <c r="P376" s="426"/>
      <c r="Q376" s="426"/>
      <c r="R376" s="463"/>
      <c r="S376" s="426"/>
      <c r="T376" s="426"/>
      <c r="U376" s="426"/>
      <c r="V376" s="426"/>
      <c r="W376" s="84"/>
      <c r="X376" s="84"/>
      <c r="Y376" s="84"/>
      <c r="Z376" s="84"/>
      <c r="AA376" s="84"/>
      <c r="AB376" s="84"/>
      <c r="AC376" s="84"/>
      <c r="AD376" s="84"/>
      <c r="AE376" s="84"/>
      <c r="AF376" s="84"/>
    </row>
    <row r="377" spans="1:32" ht="13.5" customHeight="1">
      <c r="A377" s="84"/>
      <c r="B377" s="426"/>
      <c r="C377" s="426"/>
      <c r="D377" s="426"/>
      <c r="E377" s="426"/>
      <c r="F377" s="426"/>
      <c r="G377" s="433"/>
      <c r="H377" s="426"/>
      <c r="I377" s="431"/>
      <c r="J377" s="432"/>
      <c r="K377" s="432"/>
      <c r="L377" s="432"/>
      <c r="M377" s="426"/>
      <c r="N377" s="426"/>
      <c r="O377" s="426"/>
      <c r="P377" s="426"/>
      <c r="Q377" s="426"/>
      <c r="R377" s="463"/>
      <c r="S377" s="426"/>
      <c r="T377" s="426"/>
      <c r="U377" s="426"/>
      <c r="V377" s="426"/>
      <c r="W377" s="84"/>
      <c r="X377" s="84"/>
      <c r="Y377" s="84"/>
      <c r="Z377" s="84"/>
      <c r="AA377" s="84"/>
      <c r="AB377" s="84"/>
      <c r="AC377" s="84"/>
      <c r="AD377" s="84"/>
      <c r="AE377" s="84"/>
      <c r="AF377" s="84"/>
    </row>
    <row r="378" spans="1:32" ht="13.5" customHeight="1">
      <c r="A378" s="84"/>
      <c r="B378" s="426"/>
      <c r="C378" s="426"/>
      <c r="D378" s="426"/>
      <c r="E378" s="426"/>
      <c r="F378" s="426"/>
      <c r="G378" s="433"/>
      <c r="H378" s="426"/>
      <c r="I378" s="431"/>
      <c r="J378" s="432"/>
      <c r="K378" s="432"/>
      <c r="L378" s="432"/>
      <c r="M378" s="426"/>
      <c r="N378" s="426"/>
      <c r="O378" s="426"/>
      <c r="P378" s="426"/>
      <c r="Q378" s="426"/>
      <c r="R378" s="463"/>
      <c r="S378" s="426"/>
      <c r="T378" s="426"/>
      <c r="U378" s="426"/>
      <c r="V378" s="426"/>
      <c r="W378" s="84"/>
      <c r="X378" s="84"/>
      <c r="Y378" s="84"/>
      <c r="Z378" s="84"/>
      <c r="AA378" s="84"/>
      <c r="AB378" s="84"/>
      <c r="AC378" s="84"/>
      <c r="AD378" s="84"/>
      <c r="AE378" s="84"/>
      <c r="AF378" s="84"/>
    </row>
    <row r="379" spans="1:32" ht="13.5" customHeight="1">
      <c r="A379" s="84"/>
      <c r="B379" s="426"/>
      <c r="C379" s="426"/>
      <c r="D379" s="426"/>
      <c r="E379" s="426"/>
      <c r="F379" s="426"/>
      <c r="G379" s="433"/>
      <c r="H379" s="426"/>
      <c r="I379" s="431"/>
      <c r="J379" s="432"/>
      <c r="K379" s="432"/>
      <c r="L379" s="432"/>
      <c r="M379" s="426"/>
      <c r="N379" s="426"/>
      <c r="O379" s="426"/>
      <c r="P379" s="426"/>
      <c r="Q379" s="426"/>
      <c r="R379" s="463"/>
      <c r="S379" s="426"/>
      <c r="T379" s="426"/>
      <c r="U379" s="426"/>
      <c r="V379" s="426"/>
      <c r="W379" s="84"/>
      <c r="X379" s="84"/>
      <c r="Y379" s="84"/>
      <c r="Z379" s="84"/>
      <c r="AA379" s="84"/>
      <c r="AB379" s="84"/>
      <c r="AC379" s="84"/>
      <c r="AD379" s="84"/>
      <c r="AE379" s="84"/>
      <c r="AF379" s="84"/>
    </row>
    <row r="380" spans="1:32" ht="13.5" customHeight="1">
      <c r="A380" s="84"/>
      <c r="B380" s="426"/>
      <c r="C380" s="426"/>
      <c r="D380" s="426"/>
      <c r="E380" s="426"/>
      <c r="F380" s="426"/>
      <c r="G380" s="433"/>
      <c r="H380" s="426"/>
      <c r="I380" s="431"/>
      <c r="J380" s="432"/>
      <c r="K380" s="432"/>
      <c r="L380" s="432"/>
      <c r="M380" s="426"/>
      <c r="N380" s="426"/>
      <c r="O380" s="426"/>
      <c r="P380" s="426"/>
      <c r="Q380" s="426"/>
      <c r="R380" s="463"/>
      <c r="S380" s="426"/>
      <c r="T380" s="426"/>
      <c r="U380" s="426"/>
      <c r="V380" s="426"/>
      <c r="W380" s="84"/>
      <c r="X380" s="84"/>
      <c r="Y380" s="84"/>
      <c r="Z380" s="84"/>
      <c r="AA380" s="84"/>
      <c r="AB380" s="84"/>
      <c r="AC380" s="84"/>
      <c r="AD380" s="84"/>
      <c r="AE380" s="84"/>
      <c r="AF380" s="84"/>
    </row>
    <row r="381" spans="1:32" ht="13.5" customHeight="1">
      <c r="A381" s="84"/>
      <c r="B381" s="426"/>
      <c r="C381" s="426"/>
      <c r="D381" s="426"/>
      <c r="E381" s="426"/>
      <c r="F381" s="426"/>
      <c r="G381" s="433"/>
      <c r="H381" s="426"/>
      <c r="I381" s="431"/>
      <c r="J381" s="432"/>
      <c r="K381" s="432"/>
      <c r="L381" s="432"/>
      <c r="M381" s="426"/>
      <c r="N381" s="426"/>
      <c r="O381" s="426"/>
      <c r="P381" s="426"/>
      <c r="Q381" s="426"/>
      <c r="R381" s="463"/>
      <c r="S381" s="426"/>
      <c r="T381" s="426"/>
      <c r="U381" s="426"/>
      <c r="V381" s="426"/>
      <c r="W381" s="84"/>
      <c r="X381" s="84"/>
      <c r="Y381" s="84"/>
      <c r="Z381" s="84"/>
      <c r="AA381" s="84"/>
      <c r="AB381" s="84"/>
      <c r="AC381" s="84"/>
      <c r="AD381" s="84"/>
      <c r="AE381" s="84"/>
      <c r="AF381" s="84"/>
    </row>
    <row r="382" spans="1:32" ht="13.5" customHeight="1">
      <c r="A382" s="84"/>
      <c r="B382" s="426"/>
      <c r="C382" s="426"/>
      <c r="D382" s="426"/>
      <c r="E382" s="426"/>
      <c r="F382" s="426"/>
      <c r="G382" s="433"/>
      <c r="H382" s="426"/>
      <c r="I382" s="431"/>
      <c r="J382" s="432"/>
      <c r="K382" s="432"/>
      <c r="L382" s="432"/>
      <c r="M382" s="426"/>
      <c r="N382" s="426"/>
      <c r="O382" s="426"/>
      <c r="P382" s="426"/>
      <c r="Q382" s="426"/>
      <c r="R382" s="463"/>
      <c r="S382" s="426"/>
      <c r="T382" s="426"/>
      <c r="U382" s="426"/>
      <c r="V382" s="426"/>
      <c r="W382" s="84"/>
      <c r="X382" s="84"/>
      <c r="Y382" s="84"/>
      <c r="Z382" s="84"/>
      <c r="AA382" s="84"/>
      <c r="AB382" s="84"/>
      <c r="AC382" s="84"/>
      <c r="AD382" s="84"/>
      <c r="AE382" s="84"/>
      <c r="AF382" s="84"/>
    </row>
    <row r="383" spans="1:32" ht="13.5" customHeight="1">
      <c r="A383" s="84"/>
      <c r="B383" s="426"/>
      <c r="C383" s="426"/>
      <c r="D383" s="426"/>
      <c r="E383" s="426"/>
      <c r="F383" s="426"/>
      <c r="G383" s="433"/>
      <c r="H383" s="426"/>
      <c r="I383" s="431"/>
      <c r="J383" s="432"/>
      <c r="K383" s="432"/>
      <c r="L383" s="432"/>
      <c r="M383" s="426"/>
      <c r="N383" s="426"/>
      <c r="O383" s="426"/>
      <c r="P383" s="426"/>
      <c r="Q383" s="426"/>
      <c r="R383" s="463"/>
      <c r="S383" s="426"/>
      <c r="T383" s="426"/>
      <c r="U383" s="426"/>
      <c r="V383" s="426"/>
      <c r="W383" s="84"/>
      <c r="X383" s="84"/>
      <c r="Y383" s="84"/>
      <c r="Z383" s="84"/>
      <c r="AA383" s="84"/>
      <c r="AB383" s="84"/>
      <c r="AC383" s="84"/>
      <c r="AD383" s="84"/>
      <c r="AE383" s="84"/>
      <c r="AF383" s="84"/>
    </row>
    <row r="384" spans="1:32" ht="13.5" customHeight="1">
      <c r="A384" s="84"/>
      <c r="B384" s="426"/>
      <c r="C384" s="426"/>
      <c r="D384" s="426"/>
      <c r="E384" s="426"/>
      <c r="F384" s="426"/>
      <c r="G384" s="433"/>
      <c r="H384" s="426"/>
      <c r="I384" s="431"/>
      <c r="J384" s="432"/>
      <c r="K384" s="432"/>
      <c r="L384" s="432"/>
      <c r="M384" s="426"/>
      <c r="N384" s="426"/>
      <c r="O384" s="426"/>
      <c r="P384" s="426"/>
      <c r="Q384" s="426"/>
      <c r="R384" s="463"/>
      <c r="S384" s="426"/>
      <c r="T384" s="426"/>
      <c r="U384" s="426"/>
      <c r="V384" s="426"/>
      <c r="W384" s="84"/>
      <c r="X384" s="84"/>
      <c r="Y384" s="84"/>
      <c r="Z384" s="84"/>
      <c r="AA384" s="84"/>
      <c r="AB384" s="84"/>
      <c r="AC384" s="84"/>
      <c r="AD384" s="84"/>
      <c r="AE384" s="84"/>
      <c r="AF384" s="84"/>
    </row>
    <row r="385" spans="1:32" ht="13.5" customHeight="1">
      <c r="A385" s="84"/>
      <c r="B385" s="426"/>
      <c r="C385" s="426"/>
      <c r="D385" s="426"/>
      <c r="E385" s="426"/>
      <c r="F385" s="426"/>
      <c r="G385" s="433"/>
      <c r="H385" s="426"/>
      <c r="I385" s="431"/>
      <c r="J385" s="432"/>
      <c r="K385" s="432"/>
      <c r="L385" s="432"/>
      <c r="M385" s="426"/>
      <c r="N385" s="426"/>
      <c r="O385" s="426"/>
      <c r="P385" s="426"/>
      <c r="Q385" s="426"/>
      <c r="R385" s="463"/>
      <c r="S385" s="426"/>
      <c r="T385" s="426"/>
      <c r="U385" s="426"/>
      <c r="V385" s="426"/>
      <c r="W385" s="84"/>
      <c r="X385" s="84"/>
      <c r="Y385" s="84"/>
      <c r="Z385" s="84"/>
      <c r="AA385" s="84"/>
      <c r="AB385" s="84"/>
      <c r="AC385" s="84"/>
      <c r="AD385" s="84"/>
      <c r="AE385" s="84"/>
      <c r="AF385" s="84"/>
    </row>
    <row r="386" spans="1:32" ht="13.5" customHeight="1">
      <c r="A386" s="84"/>
      <c r="B386" s="426"/>
      <c r="C386" s="426"/>
      <c r="D386" s="426"/>
      <c r="E386" s="426"/>
      <c r="F386" s="426"/>
      <c r="G386" s="433"/>
      <c r="H386" s="426"/>
      <c r="I386" s="431"/>
      <c r="J386" s="432"/>
      <c r="K386" s="432"/>
      <c r="L386" s="432"/>
      <c r="M386" s="426"/>
      <c r="N386" s="426"/>
      <c r="O386" s="426"/>
      <c r="P386" s="426"/>
      <c r="Q386" s="426"/>
      <c r="R386" s="463"/>
      <c r="S386" s="426"/>
      <c r="T386" s="426"/>
      <c r="U386" s="426"/>
      <c r="V386" s="426"/>
      <c r="W386" s="84"/>
      <c r="X386" s="84"/>
      <c r="Y386" s="84"/>
      <c r="Z386" s="84"/>
      <c r="AA386" s="84"/>
      <c r="AB386" s="84"/>
      <c r="AC386" s="84"/>
      <c r="AD386" s="84"/>
      <c r="AE386" s="84"/>
      <c r="AF386" s="84"/>
    </row>
    <row r="387" spans="1:32" ht="13.5" customHeight="1">
      <c r="A387" s="84"/>
      <c r="B387" s="426"/>
      <c r="C387" s="426"/>
      <c r="D387" s="426"/>
      <c r="E387" s="426"/>
      <c r="F387" s="426"/>
      <c r="G387" s="433"/>
      <c r="H387" s="426"/>
      <c r="I387" s="431"/>
      <c r="J387" s="432"/>
      <c r="K387" s="432"/>
      <c r="L387" s="432"/>
      <c r="M387" s="426"/>
      <c r="N387" s="426"/>
      <c r="O387" s="426"/>
      <c r="P387" s="426"/>
      <c r="Q387" s="426"/>
      <c r="R387" s="463"/>
      <c r="S387" s="426"/>
      <c r="T387" s="426"/>
      <c r="U387" s="426"/>
      <c r="V387" s="426"/>
      <c r="W387" s="84"/>
      <c r="X387" s="84"/>
      <c r="Y387" s="84"/>
      <c r="Z387" s="84"/>
      <c r="AA387" s="84"/>
      <c r="AB387" s="84"/>
      <c r="AC387" s="84"/>
      <c r="AD387" s="84"/>
      <c r="AE387" s="84"/>
      <c r="AF387" s="84"/>
    </row>
    <row r="388" spans="1:32" ht="13.5" customHeight="1">
      <c r="A388" s="84"/>
      <c r="B388" s="426"/>
      <c r="C388" s="426"/>
      <c r="D388" s="426"/>
      <c r="E388" s="426"/>
      <c r="F388" s="426"/>
      <c r="G388" s="433"/>
      <c r="H388" s="426"/>
      <c r="I388" s="431"/>
      <c r="J388" s="432"/>
      <c r="K388" s="432"/>
      <c r="L388" s="432"/>
      <c r="M388" s="426"/>
      <c r="N388" s="426"/>
      <c r="O388" s="426"/>
      <c r="P388" s="426"/>
      <c r="Q388" s="426"/>
      <c r="R388" s="463"/>
      <c r="S388" s="426"/>
      <c r="T388" s="426"/>
      <c r="U388" s="426"/>
      <c r="V388" s="426"/>
      <c r="W388" s="84"/>
      <c r="X388" s="84"/>
      <c r="Y388" s="84"/>
      <c r="Z388" s="84"/>
      <c r="AA388" s="84"/>
      <c r="AB388" s="84"/>
      <c r="AC388" s="84"/>
      <c r="AD388" s="84"/>
      <c r="AE388" s="84"/>
      <c r="AF388" s="84"/>
    </row>
    <row r="389" spans="1:32" ht="13.5" customHeight="1">
      <c r="A389" s="84"/>
      <c r="B389" s="426"/>
      <c r="C389" s="426"/>
      <c r="D389" s="426"/>
      <c r="E389" s="426"/>
      <c r="F389" s="426"/>
      <c r="G389" s="433"/>
      <c r="H389" s="426"/>
      <c r="I389" s="431"/>
      <c r="J389" s="432"/>
      <c r="K389" s="432"/>
      <c r="L389" s="432"/>
      <c r="M389" s="426"/>
      <c r="N389" s="426"/>
      <c r="O389" s="426"/>
      <c r="P389" s="426"/>
      <c r="Q389" s="426"/>
      <c r="R389" s="463"/>
      <c r="S389" s="426"/>
      <c r="T389" s="426"/>
      <c r="U389" s="426"/>
      <c r="V389" s="426"/>
      <c r="W389" s="84"/>
      <c r="X389" s="84"/>
      <c r="Y389" s="84"/>
      <c r="Z389" s="84"/>
      <c r="AA389" s="84"/>
      <c r="AB389" s="84"/>
      <c r="AC389" s="84"/>
      <c r="AD389" s="84"/>
      <c r="AE389" s="84"/>
      <c r="AF389" s="84"/>
    </row>
    <row r="390" spans="1:32" ht="13.5" customHeight="1">
      <c r="A390" s="84"/>
      <c r="B390" s="426"/>
      <c r="C390" s="426"/>
      <c r="D390" s="426"/>
      <c r="E390" s="426"/>
      <c r="F390" s="426"/>
      <c r="G390" s="433"/>
      <c r="H390" s="426"/>
      <c r="I390" s="431"/>
      <c r="J390" s="432"/>
      <c r="K390" s="432"/>
      <c r="L390" s="432"/>
      <c r="M390" s="426"/>
      <c r="N390" s="426"/>
      <c r="O390" s="426"/>
      <c r="P390" s="426"/>
      <c r="Q390" s="426"/>
      <c r="R390" s="463"/>
      <c r="S390" s="426"/>
      <c r="T390" s="426"/>
      <c r="U390" s="426"/>
      <c r="V390" s="426"/>
      <c r="W390" s="84"/>
      <c r="X390" s="84"/>
      <c r="Y390" s="84"/>
      <c r="Z390" s="84"/>
      <c r="AA390" s="84"/>
      <c r="AB390" s="84"/>
      <c r="AC390" s="84"/>
      <c r="AD390" s="84"/>
      <c r="AE390" s="84"/>
      <c r="AF390" s="84"/>
    </row>
    <row r="391" spans="1:32" ht="13.5" customHeight="1">
      <c r="A391" s="84"/>
      <c r="B391" s="426"/>
      <c r="C391" s="426"/>
      <c r="D391" s="426"/>
      <c r="E391" s="426"/>
      <c r="F391" s="426"/>
      <c r="G391" s="433"/>
      <c r="H391" s="426"/>
      <c r="I391" s="431"/>
      <c r="J391" s="432"/>
      <c r="K391" s="432"/>
      <c r="L391" s="432"/>
      <c r="M391" s="426"/>
      <c r="N391" s="426"/>
      <c r="O391" s="426"/>
      <c r="P391" s="426"/>
      <c r="Q391" s="426"/>
      <c r="R391" s="463"/>
      <c r="S391" s="426"/>
      <c r="T391" s="426"/>
      <c r="U391" s="426"/>
      <c r="V391" s="426"/>
      <c r="W391" s="84"/>
      <c r="X391" s="84"/>
      <c r="Y391" s="84"/>
      <c r="Z391" s="84"/>
      <c r="AA391" s="84"/>
      <c r="AB391" s="84"/>
      <c r="AC391" s="84"/>
      <c r="AD391" s="84"/>
      <c r="AE391" s="84"/>
      <c r="AF391" s="84"/>
    </row>
    <row r="392" spans="1:32" ht="13.5" customHeight="1">
      <c r="A392" s="84"/>
      <c r="B392" s="426"/>
      <c r="C392" s="426"/>
      <c r="D392" s="426"/>
      <c r="E392" s="426"/>
      <c r="F392" s="426"/>
      <c r="G392" s="433"/>
      <c r="H392" s="426"/>
      <c r="I392" s="431"/>
      <c r="J392" s="432"/>
      <c r="K392" s="432"/>
      <c r="L392" s="432"/>
      <c r="M392" s="426"/>
      <c r="N392" s="426"/>
      <c r="O392" s="426"/>
      <c r="P392" s="426"/>
      <c r="Q392" s="426"/>
      <c r="R392" s="463"/>
      <c r="S392" s="426"/>
      <c r="T392" s="426"/>
      <c r="U392" s="426"/>
      <c r="V392" s="426"/>
      <c r="W392" s="84"/>
      <c r="X392" s="84"/>
      <c r="Y392" s="84"/>
      <c r="Z392" s="84"/>
      <c r="AA392" s="84"/>
      <c r="AB392" s="84"/>
      <c r="AC392" s="84"/>
      <c r="AD392" s="84"/>
      <c r="AE392" s="84"/>
      <c r="AF392" s="84"/>
    </row>
    <row r="393" spans="1:32" ht="13.5" customHeight="1">
      <c r="A393" s="84"/>
      <c r="B393" s="426"/>
      <c r="C393" s="426"/>
      <c r="D393" s="426"/>
      <c r="E393" s="426"/>
      <c r="F393" s="426"/>
      <c r="G393" s="433"/>
      <c r="H393" s="426"/>
      <c r="I393" s="431"/>
      <c r="J393" s="432"/>
      <c r="K393" s="432"/>
      <c r="L393" s="432"/>
      <c r="M393" s="426"/>
      <c r="N393" s="426"/>
      <c r="O393" s="426"/>
      <c r="P393" s="426"/>
      <c r="Q393" s="426"/>
      <c r="R393" s="463"/>
      <c r="S393" s="426"/>
      <c r="T393" s="426"/>
      <c r="U393" s="426"/>
      <c r="V393" s="426"/>
      <c r="W393" s="84"/>
      <c r="X393" s="84"/>
      <c r="Y393" s="84"/>
      <c r="Z393" s="84"/>
      <c r="AA393" s="84"/>
      <c r="AB393" s="84"/>
      <c r="AC393" s="84"/>
      <c r="AD393" s="84"/>
      <c r="AE393" s="84"/>
      <c r="AF393" s="84"/>
    </row>
    <row r="394" spans="1:32" ht="13.5" customHeight="1">
      <c r="A394" s="84"/>
      <c r="B394" s="426"/>
      <c r="C394" s="426"/>
      <c r="D394" s="426"/>
      <c r="E394" s="426"/>
      <c r="F394" s="426"/>
      <c r="G394" s="433"/>
      <c r="H394" s="426"/>
      <c r="I394" s="431"/>
      <c r="J394" s="432"/>
      <c r="K394" s="432"/>
      <c r="L394" s="432"/>
      <c r="M394" s="426"/>
      <c r="N394" s="426"/>
      <c r="O394" s="426"/>
      <c r="P394" s="426"/>
      <c r="Q394" s="426"/>
      <c r="R394" s="463"/>
      <c r="S394" s="426"/>
      <c r="T394" s="426"/>
      <c r="U394" s="426"/>
      <c r="V394" s="426"/>
      <c r="W394" s="84"/>
      <c r="X394" s="84"/>
      <c r="Y394" s="84"/>
      <c r="Z394" s="84"/>
      <c r="AA394" s="84"/>
      <c r="AB394" s="84"/>
      <c r="AC394" s="84"/>
      <c r="AD394" s="84"/>
      <c r="AE394" s="84"/>
      <c r="AF394" s="84"/>
    </row>
    <row r="395" spans="1:32" ht="13.5" customHeight="1">
      <c r="A395" s="84"/>
      <c r="B395" s="426"/>
      <c r="C395" s="426"/>
      <c r="D395" s="426"/>
      <c r="E395" s="426"/>
      <c r="F395" s="426"/>
      <c r="G395" s="433"/>
      <c r="H395" s="426"/>
      <c r="I395" s="431"/>
      <c r="J395" s="432"/>
      <c r="K395" s="432"/>
      <c r="L395" s="432"/>
      <c r="M395" s="426"/>
      <c r="N395" s="426"/>
      <c r="O395" s="426"/>
      <c r="P395" s="426"/>
      <c r="Q395" s="426"/>
      <c r="R395" s="463"/>
      <c r="S395" s="426"/>
      <c r="T395" s="426"/>
      <c r="U395" s="426"/>
      <c r="V395" s="426"/>
      <c r="W395" s="84"/>
      <c r="X395" s="84"/>
      <c r="Y395" s="84"/>
      <c r="Z395" s="84"/>
      <c r="AA395" s="84"/>
      <c r="AB395" s="84"/>
      <c r="AC395" s="84"/>
      <c r="AD395" s="84"/>
      <c r="AE395" s="84"/>
      <c r="AF395" s="84"/>
    </row>
    <row r="396" spans="1:32" ht="15.75" customHeight="1">
      <c r="B396" s="434"/>
      <c r="C396" s="434"/>
      <c r="D396" s="434"/>
      <c r="E396" s="434"/>
      <c r="F396" s="434"/>
      <c r="G396" s="434"/>
      <c r="H396" s="434"/>
      <c r="I396" s="435"/>
      <c r="J396" s="434"/>
      <c r="K396" s="434"/>
      <c r="L396" s="434"/>
      <c r="M396" s="434"/>
      <c r="N396" s="434"/>
      <c r="O396" s="434"/>
      <c r="P396" s="434"/>
      <c r="Q396" s="434"/>
      <c r="R396" s="464"/>
      <c r="S396" s="434"/>
      <c r="T396" s="434"/>
      <c r="U396" s="434"/>
      <c r="V396" s="434"/>
      <c r="W396" s="85"/>
    </row>
    <row r="397" spans="1:32" ht="15.75" customHeight="1">
      <c r="B397" s="434"/>
      <c r="C397" s="434"/>
      <c r="D397" s="434"/>
      <c r="E397" s="434"/>
      <c r="F397" s="434"/>
      <c r="G397" s="434"/>
      <c r="H397" s="434"/>
      <c r="I397" s="435"/>
      <c r="J397" s="434"/>
      <c r="K397" s="434"/>
      <c r="L397" s="434"/>
      <c r="M397" s="434"/>
      <c r="N397" s="434"/>
      <c r="O397" s="434"/>
      <c r="P397" s="434"/>
      <c r="Q397" s="434"/>
      <c r="R397" s="464"/>
      <c r="S397" s="434"/>
      <c r="T397" s="434"/>
      <c r="U397" s="434"/>
      <c r="V397" s="434"/>
      <c r="W397" s="85"/>
    </row>
    <row r="398" spans="1:32" ht="15.75" customHeight="1">
      <c r="B398" s="434"/>
      <c r="C398" s="434"/>
      <c r="D398" s="434"/>
      <c r="E398" s="434"/>
      <c r="F398" s="434"/>
      <c r="G398" s="434"/>
      <c r="H398" s="434"/>
      <c r="I398" s="435"/>
      <c r="J398" s="434"/>
      <c r="K398" s="434"/>
      <c r="L398" s="434"/>
      <c r="M398" s="434"/>
      <c r="N398" s="434"/>
      <c r="O398" s="434"/>
      <c r="P398" s="434"/>
      <c r="Q398" s="434"/>
      <c r="R398" s="464"/>
      <c r="S398" s="434"/>
      <c r="T398" s="434"/>
      <c r="U398" s="434"/>
      <c r="V398" s="434"/>
      <c r="W398" s="85"/>
    </row>
    <row r="399" spans="1:32" ht="15.75" customHeight="1">
      <c r="B399" s="434"/>
      <c r="C399" s="434"/>
      <c r="D399" s="434"/>
      <c r="E399" s="434"/>
      <c r="F399" s="434"/>
      <c r="G399" s="434"/>
      <c r="H399" s="434"/>
      <c r="I399" s="435"/>
      <c r="J399" s="434"/>
      <c r="K399" s="434"/>
      <c r="L399" s="434"/>
      <c r="M399" s="434"/>
      <c r="N399" s="434"/>
      <c r="O399" s="434"/>
      <c r="P399" s="434"/>
      <c r="Q399" s="434"/>
      <c r="R399" s="464"/>
      <c r="S399" s="434"/>
      <c r="T399" s="434"/>
      <c r="U399" s="434"/>
      <c r="V399" s="434"/>
      <c r="W399" s="85"/>
    </row>
    <row r="400" spans="1:32" ht="15.75" customHeight="1">
      <c r="B400" s="434"/>
      <c r="C400" s="434"/>
      <c r="D400" s="434"/>
      <c r="E400" s="434"/>
      <c r="F400" s="434"/>
      <c r="G400" s="434"/>
      <c r="H400" s="434"/>
      <c r="I400" s="435"/>
      <c r="J400" s="434"/>
      <c r="K400" s="434"/>
      <c r="L400" s="434"/>
      <c r="M400" s="434"/>
      <c r="N400" s="434"/>
      <c r="O400" s="434"/>
      <c r="P400" s="434"/>
      <c r="Q400" s="434"/>
      <c r="R400" s="464"/>
      <c r="S400" s="434"/>
      <c r="T400" s="434"/>
      <c r="U400" s="434"/>
      <c r="V400" s="434"/>
      <c r="W400" s="85"/>
    </row>
    <row r="401" spans="2:23" ht="15.75" customHeight="1">
      <c r="B401" s="434"/>
      <c r="C401" s="434"/>
      <c r="D401" s="434"/>
      <c r="E401" s="434"/>
      <c r="F401" s="434"/>
      <c r="G401" s="434"/>
      <c r="H401" s="434"/>
      <c r="I401" s="435"/>
      <c r="J401" s="434"/>
      <c r="K401" s="434"/>
      <c r="L401" s="434"/>
      <c r="M401" s="434"/>
      <c r="N401" s="434"/>
      <c r="O401" s="434"/>
      <c r="P401" s="434"/>
      <c r="Q401" s="434"/>
      <c r="R401" s="464"/>
      <c r="S401" s="434"/>
      <c r="T401" s="434"/>
      <c r="U401" s="434"/>
      <c r="V401" s="434"/>
      <c r="W401" s="85"/>
    </row>
    <row r="402" spans="2:23" ht="15.75" customHeight="1">
      <c r="B402" s="434"/>
      <c r="C402" s="434"/>
      <c r="D402" s="434"/>
      <c r="E402" s="434"/>
      <c r="F402" s="434"/>
      <c r="G402" s="434"/>
      <c r="H402" s="434"/>
      <c r="I402" s="435"/>
      <c r="J402" s="434"/>
      <c r="K402" s="434"/>
      <c r="L402" s="434"/>
      <c r="M402" s="434"/>
      <c r="N402" s="434"/>
      <c r="O402" s="434"/>
      <c r="P402" s="434"/>
      <c r="Q402" s="434"/>
      <c r="R402" s="464"/>
      <c r="S402" s="434"/>
      <c r="T402" s="434"/>
      <c r="U402" s="434"/>
      <c r="V402" s="434"/>
      <c r="W402" s="85"/>
    </row>
    <row r="403" spans="2:23" ht="15.75" customHeight="1">
      <c r="B403" s="434"/>
      <c r="C403" s="434"/>
      <c r="D403" s="434"/>
      <c r="E403" s="434"/>
      <c r="F403" s="434"/>
      <c r="G403" s="434"/>
      <c r="H403" s="434"/>
      <c r="I403" s="435"/>
      <c r="J403" s="434"/>
      <c r="K403" s="434"/>
      <c r="L403" s="434"/>
      <c r="M403" s="434"/>
      <c r="N403" s="434"/>
      <c r="O403" s="434"/>
      <c r="P403" s="434"/>
      <c r="Q403" s="434"/>
      <c r="R403" s="464"/>
      <c r="S403" s="434"/>
      <c r="T403" s="434"/>
      <c r="U403" s="434"/>
      <c r="V403" s="434"/>
      <c r="W403" s="85"/>
    </row>
    <row r="404" spans="2:23" ht="15.75" customHeight="1">
      <c r="B404" s="434"/>
      <c r="C404" s="434"/>
      <c r="D404" s="434"/>
      <c r="E404" s="434"/>
      <c r="F404" s="434"/>
      <c r="G404" s="434"/>
      <c r="H404" s="434"/>
      <c r="I404" s="435"/>
      <c r="J404" s="434"/>
      <c r="K404" s="434"/>
      <c r="L404" s="434"/>
      <c r="M404" s="434"/>
      <c r="N404" s="434"/>
      <c r="O404" s="434"/>
      <c r="P404" s="434"/>
      <c r="Q404" s="434"/>
      <c r="R404" s="464"/>
      <c r="S404" s="434"/>
      <c r="T404" s="434"/>
      <c r="U404" s="434"/>
      <c r="V404" s="434"/>
      <c r="W404" s="85"/>
    </row>
    <row r="405" spans="2:23" ht="15.75" customHeight="1">
      <c r="B405" s="434"/>
      <c r="C405" s="434"/>
      <c r="D405" s="434"/>
      <c r="E405" s="434"/>
      <c r="F405" s="434"/>
      <c r="G405" s="434"/>
      <c r="H405" s="434"/>
      <c r="I405" s="435"/>
      <c r="J405" s="434"/>
      <c r="K405" s="434"/>
      <c r="L405" s="434"/>
      <c r="M405" s="434"/>
      <c r="N405" s="434"/>
      <c r="O405" s="434"/>
      <c r="P405" s="434"/>
      <c r="Q405" s="434"/>
      <c r="R405" s="464"/>
      <c r="S405" s="434"/>
      <c r="T405" s="434"/>
      <c r="U405" s="434"/>
      <c r="V405" s="434"/>
      <c r="W405" s="85"/>
    </row>
    <row r="406" spans="2:23" ht="15.75" customHeight="1">
      <c r="B406" s="434"/>
      <c r="C406" s="434"/>
      <c r="D406" s="434"/>
      <c r="E406" s="434"/>
      <c r="F406" s="434"/>
      <c r="G406" s="434"/>
      <c r="H406" s="434"/>
      <c r="I406" s="435"/>
      <c r="J406" s="434"/>
      <c r="K406" s="434"/>
      <c r="L406" s="434"/>
      <c r="M406" s="434"/>
      <c r="N406" s="434"/>
      <c r="O406" s="434"/>
      <c r="P406" s="434"/>
      <c r="Q406" s="434"/>
      <c r="R406" s="464"/>
      <c r="S406" s="434"/>
      <c r="T406" s="434"/>
      <c r="U406" s="434"/>
      <c r="V406" s="434"/>
      <c r="W406" s="85"/>
    </row>
    <row r="407" spans="2:23" ht="15.75" customHeight="1">
      <c r="B407" s="434"/>
      <c r="C407" s="434"/>
      <c r="D407" s="434"/>
      <c r="E407" s="434"/>
      <c r="F407" s="434"/>
      <c r="G407" s="434"/>
      <c r="H407" s="434"/>
      <c r="I407" s="435"/>
      <c r="J407" s="434"/>
      <c r="K407" s="434"/>
      <c r="L407" s="434"/>
      <c r="M407" s="434"/>
      <c r="N407" s="434"/>
      <c r="O407" s="434"/>
      <c r="P407" s="434"/>
      <c r="Q407" s="434"/>
      <c r="R407" s="464"/>
      <c r="S407" s="434"/>
      <c r="T407" s="434"/>
      <c r="U407" s="434"/>
      <c r="V407" s="434"/>
      <c r="W407" s="85"/>
    </row>
    <row r="408" spans="2:23" ht="15.75" customHeight="1">
      <c r="B408" s="434"/>
      <c r="C408" s="434"/>
      <c r="D408" s="434"/>
      <c r="E408" s="434"/>
      <c r="F408" s="434"/>
      <c r="G408" s="434"/>
      <c r="H408" s="434"/>
      <c r="I408" s="435"/>
      <c r="J408" s="434"/>
      <c r="K408" s="434"/>
      <c r="L408" s="434"/>
      <c r="M408" s="434"/>
      <c r="N408" s="434"/>
      <c r="O408" s="434"/>
      <c r="P408" s="434"/>
      <c r="Q408" s="434"/>
      <c r="R408" s="464"/>
      <c r="S408" s="434"/>
      <c r="T408" s="434"/>
      <c r="U408" s="434"/>
      <c r="V408" s="434"/>
      <c r="W408" s="85"/>
    </row>
    <row r="409" spans="2:23" ht="15.75" customHeight="1">
      <c r="B409" s="434"/>
      <c r="C409" s="434"/>
      <c r="D409" s="434"/>
      <c r="E409" s="434"/>
      <c r="F409" s="434"/>
      <c r="G409" s="434"/>
      <c r="H409" s="434"/>
      <c r="I409" s="435"/>
      <c r="J409" s="434"/>
      <c r="K409" s="434"/>
      <c r="L409" s="434"/>
      <c r="M409" s="434"/>
      <c r="N409" s="434"/>
      <c r="O409" s="434"/>
      <c r="P409" s="434"/>
      <c r="Q409" s="434"/>
      <c r="R409" s="464"/>
      <c r="S409" s="434"/>
      <c r="T409" s="434"/>
      <c r="U409" s="434"/>
      <c r="V409" s="434"/>
      <c r="W409" s="85"/>
    </row>
    <row r="410" spans="2:23" ht="15.75" customHeight="1">
      <c r="B410" s="434"/>
      <c r="C410" s="434"/>
      <c r="D410" s="434"/>
      <c r="E410" s="434"/>
      <c r="F410" s="434"/>
      <c r="G410" s="434"/>
      <c r="H410" s="434"/>
      <c r="I410" s="435"/>
      <c r="J410" s="434"/>
      <c r="K410" s="434"/>
      <c r="L410" s="434"/>
      <c r="M410" s="434"/>
      <c r="N410" s="434"/>
      <c r="O410" s="434"/>
      <c r="P410" s="434"/>
      <c r="Q410" s="434"/>
      <c r="R410" s="464"/>
      <c r="S410" s="434"/>
      <c r="T410" s="434"/>
      <c r="U410" s="434"/>
      <c r="V410" s="434"/>
      <c r="W410" s="85"/>
    </row>
    <row r="411" spans="2:23" ht="15.75" customHeight="1">
      <c r="B411" s="434"/>
      <c r="C411" s="434"/>
      <c r="D411" s="434"/>
      <c r="E411" s="434"/>
      <c r="F411" s="434"/>
      <c r="G411" s="434"/>
      <c r="H411" s="434"/>
      <c r="I411" s="435"/>
      <c r="J411" s="434"/>
      <c r="K411" s="434"/>
      <c r="L411" s="434"/>
      <c r="M411" s="434"/>
      <c r="N411" s="434"/>
      <c r="O411" s="434"/>
      <c r="P411" s="434"/>
      <c r="Q411" s="434"/>
      <c r="R411" s="464"/>
      <c r="S411" s="434"/>
      <c r="T411" s="434"/>
      <c r="U411" s="434"/>
      <c r="V411" s="434"/>
      <c r="W411" s="85"/>
    </row>
    <row r="412" spans="2:23" ht="15.75" customHeight="1">
      <c r="B412" s="434"/>
      <c r="C412" s="434"/>
      <c r="D412" s="434"/>
      <c r="E412" s="434"/>
      <c r="F412" s="434"/>
      <c r="G412" s="434"/>
      <c r="H412" s="434"/>
      <c r="I412" s="435"/>
      <c r="J412" s="434"/>
      <c r="K412" s="434"/>
      <c r="L412" s="434"/>
      <c r="M412" s="434"/>
      <c r="N412" s="434"/>
      <c r="O412" s="434"/>
      <c r="P412" s="434"/>
      <c r="Q412" s="434"/>
      <c r="R412" s="464"/>
      <c r="S412" s="434"/>
      <c r="T412" s="434"/>
      <c r="U412" s="434"/>
      <c r="V412" s="434"/>
      <c r="W412" s="85"/>
    </row>
    <row r="413" spans="2:23" ht="15.75" customHeight="1">
      <c r="B413" s="434"/>
      <c r="C413" s="434"/>
      <c r="D413" s="434"/>
      <c r="E413" s="434"/>
      <c r="F413" s="434"/>
      <c r="G413" s="434"/>
      <c r="H413" s="434"/>
      <c r="I413" s="435"/>
      <c r="J413" s="434"/>
      <c r="K413" s="434"/>
      <c r="L413" s="434"/>
      <c r="M413" s="434"/>
      <c r="N413" s="434"/>
      <c r="O413" s="434"/>
      <c r="P413" s="434"/>
      <c r="Q413" s="434"/>
      <c r="R413" s="464"/>
      <c r="S413" s="434"/>
      <c r="T413" s="434"/>
      <c r="U413" s="434"/>
      <c r="V413" s="434"/>
      <c r="W413" s="85"/>
    </row>
    <row r="414" spans="2:23" ht="15.75" customHeight="1">
      <c r="B414" s="434"/>
      <c r="C414" s="434"/>
      <c r="D414" s="434"/>
      <c r="E414" s="434"/>
      <c r="F414" s="434"/>
      <c r="G414" s="434"/>
      <c r="H414" s="434"/>
      <c r="I414" s="435"/>
      <c r="J414" s="434"/>
      <c r="K414" s="434"/>
      <c r="L414" s="434"/>
      <c r="M414" s="434"/>
      <c r="N414" s="434"/>
      <c r="O414" s="434"/>
      <c r="P414" s="434"/>
      <c r="Q414" s="434"/>
      <c r="R414" s="464"/>
      <c r="S414" s="434"/>
      <c r="T414" s="434"/>
      <c r="U414" s="434"/>
      <c r="V414" s="434"/>
      <c r="W414" s="85"/>
    </row>
    <row r="415" spans="2:23" ht="15.75" customHeight="1">
      <c r="B415" s="434"/>
      <c r="C415" s="434"/>
      <c r="D415" s="434"/>
      <c r="E415" s="434"/>
      <c r="F415" s="434"/>
      <c r="G415" s="434"/>
      <c r="H415" s="434"/>
      <c r="I415" s="435"/>
      <c r="J415" s="434"/>
      <c r="K415" s="434"/>
      <c r="L415" s="434"/>
      <c r="M415" s="434"/>
      <c r="N415" s="434"/>
      <c r="O415" s="434"/>
      <c r="P415" s="434"/>
      <c r="Q415" s="434"/>
      <c r="R415" s="464"/>
      <c r="S415" s="434"/>
      <c r="T415" s="434"/>
      <c r="U415" s="434"/>
      <c r="V415" s="434"/>
      <c r="W415" s="85"/>
    </row>
    <row r="416" spans="2:23" ht="15.75" customHeight="1">
      <c r="B416" s="434"/>
      <c r="C416" s="434"/>
      <c r="D416" s="434"/>
      <c r="E416" s="434"/>
      <c r="F416" s="434"/>
      <c r="G416" s="434"/>
      <c r="H416" s="434"/>
      <c r="I416" s="435"/>
      <c r="J416" s="434"/>
      <c r="K416" s="434"/>
      <c r="L416" s="434"/>
      <c r="M416" s="434"/>
      <c r="N416" s="434"/>
      <c r="O416" s="434"/>
      <c r="P416" s="434"/>
      <c r="Q416" s="434"/>
      <c r="R416" s="464"/>
      <c r="S416" s="434"/>
      <c r="T416" s="434"/>
      <c r="U416" s="434"/>
      <c r="V416" s="434"/>
      <c r="W416" s="85"/>
    </row>
    <row r="417" spans="2:23" ht="15.75" customHeight="1">
      <c r="B417" s="434"/>
      <c r="C417" s="434"/>
      <c r="D417" s="434"/>
      <c r="E417" s="434"/>
      <c r="F417" s="434"/>
      <c r="G417" s="434"/>
      <c r="H417" s="434"/>
      <c r="I417" s="435"/>
      <c r="J417" s="434"/>
      <c r="K417" s="434"/>
      <c r="L417" s="434"/>
      <c r="M417" s="434"/>
      <c r="N417" s="434"/>
      <c r="O417" s="434"/>
      <c r="P417" s="434"/>
      <c r="Q417" s="434"/>
      <c r="R417" s="464"/>
      <c r="S417" s="434"/>
      <c r="T417" s="434"/>
      <c r="U417" s="434"/>
      <c r="V417" s="434"/>
      <c r="W417" s="85"/>
    </row>
    <row r="418" spans="2:23" ht="15.75" customHeight="1">
      <c r="B418" s="434"/>
      <c r="C418" s="434"/>
      <c r="D418" s="434"/>
      <c r="E418" s="434"/>
      <c r="F418" s="434"/>
      <c r="G418" s="434"/>
      <c r="H418" s="434"/>
      <c r="I418" s="435"/>
      <c r="J418" s="434"/>
      <c r="K418" s="434"/>
      <c r="L418" s="434"/>
      <c r="M418" s="434"/>
      <c r="N418" s="434"/>
      <c r="O418" s="434"/>
      <c r="P418" s="434"/>
      <c r="Q418" s="434"/>
      <c r="R418" s="464"/>
      <c r="S418" s="434"/>
      <c r="T418" s="434"/>
      <c r="U418" s="434"/>
      <c r="V418" s="434"/>
      <c r="W418" s="85"/>
    </row>
    <row r="419" spans="2:23" ht="15.75" customHeight="1">
      <c r="B419" s="434"/>
      <c r="C419" s="434"/>
      <c r="D419" s="434"/>
      <c r="E419" s="434"/>
      <c r="F419" s="434"/>
      <c r="G419" s="434"/>
      <c r="H419" s="434"/>
      <c r="I419" s="435"/>
      <c r="J419" s="434"/>
      <c r="K419" s="434"/>
      <c r="L419" s="434"/>
      <c r="M419" s="434"/>
      <c r="N419" s="434"/>
      <c r="O419" s="434"/>
      <c r="P419" s="434"/>
      <c r="Q419" s="434"/>
      <c r="R419" s="464"/>
      <c r="S419" s="434"/>
      <c r="T419" s="434"/>
      <c r="U419" s="434"/>
      <c r="V419" s="434"/>
      <c r="W419" s="85"/>
    </row>
    <row r="420" spans="2:23" ht="15.75" customHeight="1">
      <c r="B420" s="434"/>
      <c r="C420" s="434"/>
      <c r="D420" s="434"/>
      <c r="E420" s="434"/>
      <c r="F420" s="434"/>
      <c r="G420" s="434"/>
      <c r="H420" s="434"/>
      <c r="I420" s="435"/>
      <c r="J420" s="434"/>
      <c r="K420" s="434"/>
      <c r="L420" s="434"/>
      <c r="M420" s="434"/>
      <c r="N420" s="434"/>
      <c r="O420" s="434"/>
      <c r="P420" s="434"/>
      <c r="Q420" s="434"/>
      <c r="R420" s="464"/>
      <c r="S420" s="434"/>
      <c r="T420" s="434"/>
      <c r="U420" s="434"/>
      <c r="V420" s="434"/>
      <c r="W420" s="85"/>
    </row>
    <row r="421" spans="2:23" ht="15.75" customHeight="1">
      <c r="B421" s="434"/>
      <c r="C421" s="434"/>
      <c r="D421" s="434"/>
      <c r="E421" s="434"/>
      <c r="F421" s="434"/>
      <c r="G421" s="434"/>
      <c r="H421" s="434"/>
      <c r="I421" s="435"/>
      <c r="J421" s="434"/>
      <c r="K421" s="434"/>
      <c r="L421" s="434"/>
      <c r="M421" s="434"/>
      <c r="N421" s="434"/>
      <c r="O421" s="434"/>
      <c r="P421" s="434"/>
      <c r="Q421" s="434"/>
      <c r="R421" s="464"/>
      <c r="S421" s="434"/>
      <c r="T421" s="434"/>
      <c r="U421" s="434"/>
      <c r="V421" s="434"/>
      <c r="W421" s="85"/>
    </row>
    <row r="422" spans="2:23" ht="15.75" customHeight="1">
      <c r="B422" s="434"/>
      <c r="C422" s="434"/>
      <c r="D422" s="434"/>
      <c r="E422" s="434"/>
      <c r="F422" s="434"/>
      <c r="G422" s="434"/>
      <c r="H422" s="434"/>
      <c r="I422" s="435"/>
      <c r="J422" s="434"/>
      <c r="K422" s="434"/>
      <c r="L422" s="434"/>
      <c r="M422" s="434"/>
      <c r="N422" s="434"/>
      <c r="O422" s="434"/>
      <c r="P422" s="434"/>
      <c r="Q422" s="434"/>
      <c r="R422" s="464"/>
      <c r="S422" s="434"/>
      <c r="T422" s="434"/>
      <c r="U422" s="434"/>
      <c r="V422" s="434"/>
      <c r="W422" s="85"/>
    </row>
    <row r="423" spans="2:23" ht="15.75" customHeight="1">
      <c r="B423" s="434"/>
      <c r="C423" s="434"/>
      <c r="D423" s="434"/>
      <c r="E423" s="434"/>
      <c r="F423" s="434"/>
      <c r="G423" s="434"/>
      <c r="H423" s="434"/>
      <c r="I423" s="435"/>
      <c r="J423" s="434"/>
      <c r="K423" s="434"/>
      <c r="L423" s="434"/>
      <c r="M423" s="434"/>
      <c r="N423" s="434"/>
      <c r="O423" s="434"/>
      <c r="P423" s="434"/>
      <c r="Q423" s="434"/>
      <c r="R423" s="464"/>
      <c r="S423" s="434"/>
      <c r="T423" s="434"/>
      <c r="U423" s="434"/>
      <c r="V423" s="434"/>
      <c r="W423" s="85"/>
    </row>
    <row r="424" spans="2:23" ht="15.75" customHeight="1"/>
    <row r="425" spans="2:23" ht="15.75" customHeight="1"/>
    <row r="426" spans="2:23" ht="15.75" customHeight="1"/>
    <row r="427" spans="2:23" ht="15.75" customHeight="1"/>
    <row r="428" spans="2:23" ht="15.75" customHeight="1"/>
    <row r="429" spans="2:23" ht="15.75" customHeight="1"/>
    <row r="430" spans="2:23" ht="15.75" customHeight="1"/>
    <row r="431" spans="2:23" ht="15.75" customHeight="1"/>
    <row r="432" spans="2:23"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sheetData>
  <protectedRanges>
    <protectedRange sqref="C20:K43" name="Range1"/>
    <protectedRange sqref="M20:Q43" name="Range2"/>
    <protectedRange sqref="S20:T57 S63:T110" name="Range3"/>
    <protectedRange sqref="B127:K138" name="Range4"/>
    <protectedRange sqref="M127:T138" name="Range5"/>
    <protectedRange sqref="R164:T172" name="Range6"/>
    <protectedRange sqref="F4:M8" name="Range7"/>
    <protectedRange sqref="O4:V8" name="Range8"/>
    <protectedRange sqref="F9" name="Range9"/>
    <protectedRange sqref="L194" name="Range10"/>
    <protectedRange sqref="Q194" name="Range11"/>
    <protectedRange sqref="S58:T62" name="Range3_1"/>
    <protectedRange sqref="C44:K57" name="Range1_1"/>
    <protectedRange sqref="M44:Q45 M47:Q57" name="Range2_1"/>
    <protectedRange sqref="C72:K83" name="Range1_2"/>
    <protectedRange sqref="M72:Q83" name="Range2_2"/>
    <protectedRange sqref="C63:K71" name="Range1_3"/>
    <protectedRange sqref="M63:Q65 M67:Q71" name="Range2_3"/>
    <protectedRange sqref="C84:K95" name="Range1_4"/>
    <protectedRange sqref="M84:Q95" name="Range2_4"/>
    <protectedRange sqref="C96:K110" name="Range1_5"/>
    <protectedRange sqref="M96:Q110" name="Range2_5"/>
  </protectedRanges>
  <mergeCells count="502">
    <mergeCell ref="S45:S46"/>
    <mergeCell ref="T45:T46"/>
    <mergeCell ref="S49:S50"/>
    <mergeCell ref="T49:T50"/>
    <mergeCell ref="S60:S62"/>
    <mergeCell ref="T60:T62"/>
    <mergeCell ref="O45:O46"/>
    <mergeCell ref="P45:P46"/>
    <mergeCell ref="Q45:Q46"/>
    <mergeCell ref="R48:R51"/>
    <mergeCell ref="R52:R54"/>
    <mergeCell ref="O48:O49"/>
    <mergeCell ref="P48:P49"/>
    <mergeCell ref="Q48:Q49"/>
    <mergeCell ref="K38:K40"/>
    <mergeCell ref="F41:G43"/>
    <mergeCell ref="H41:H43"/>
    <mergeCell ref="J41:J43"/>
    <mergeCell ref="K41:K43"/>
    <mergeCell ref="I41:I43"/>
    <mergeCell ref="H52:H54"/>
    <mergeCell ref="I52:I54"/>
    <mergeCell ref="J52:J54"/>
    <mergeCell ref="L45:L46"/>
    <mergeCell ref="M45:M46"/>
    <mergeCell ref="N45:N46"/>
    <mergeCell ref="L48:L49"/>
    <mergeCell ref="M48:M49"/>
    <mergeCell ref="N48:N49"/>
    <mergeCell ref="R105:R107"/>
    <mergeCell ref="R108:R110"/>
    <mergeCell ref="R78:R80"/>
    <mergeCell ref="R81:R83"/>
    <mergeCell ref="R84:R86"/>
    <mergeCell ref="R87:R89"/>
    <mergeCell ref="R90:R92"/>
    <mergeCell ref="R93:R95"/>
    <mergeCell ref="R96:R98"/>
    <mergeCell ref="R99:R101"/>
    <mergeCell ref="R102:R104"/>
    <mergeCell ref="B191:U191"/>
    <mergeCell ref="B159:R159"/>
    <mergeCell ref="B164:E166"/>
    <mergeCell ref="B167:E169"/>
    <mergeCell ref="B170:E172"/>
    <mergeCell ref="K162:K163"/>
    <mergeCell ref="J162:J163"/>
    <mergeCell ref="F162:I163"/>
    <mergeCell ref="F164:I166"/>
    <mergeCell ref="F167:I169"/>
    <mergeCell ref="F170:I172"/>
    <mergeCell ref="I179:I181"/>
    <mergeCell ref="J179:J181"/>
    <mergeCell ref="K179:K181"/>
    <mergeCell ref="U179:U181"/>
    <mergeCell ref="J170:J172"/>
    <mergeCell ref="K170:K172"/>
    <mergeCell ref="U170:U172"/>
    <mergeCell ref="J164:J166"/>
    <mergeCell ref="K164:K166"/>
    <mergeCell ref="U164:U166"/>
    <mergeCell ref="B182:E190"/>
    <mergeCell ref="F182:G184"/>
    <mergeCell ref="H182:H184"/>
    <mergeCell ref="I182:I184"/>
    <mergeCell ref="J182:J184"/>
    <mergeCell ref="K182:K184"/>
    <mergeCell ref="F185:G187"/>
    <mergeCell ref="H185:H187"/>
    <mergeCell ref="I185:I187"/>
    <mergeCell ref="J185:J187"/>
    <mergeCell ref="K185:K187"/>
    <mergeCell ref="F188:G190"/>
    <mergeCell ref="H188:H190"/>
    <mergeCell ref="I188:I190"/>
    <mergeCell ref="J188:J190"/>
    <mergeCell ref="K188:K190"/>
    <mergeCell ref="V170:V172"/>
    <mergeCell ref="B173:E181"/>
    <mergeCell ref="F173:G175"/>
    <mergeCell ref="H173:H175"/>
    <mergeCell ref="I173:I175"/>
    <mergeCell ref="J173:J175"/>
    <mergeCell ref="K173:K175"/>
    <mergeCell ref="U173:U175"/>
    <mergeCell ref="V173:V175"/>
    <mergeCell ref="F176:G178"/>
    <mergeCell ref="H176:H178"/>
    <mergeCell ref="I176:I178"/>
    <mergeCell ref="J176:J178"/>
    <mergeCell ref="K176:K178"/>
    <mergeCell ref="U176:U178"/>
    <mergeCell ref="V176:V178"/>
    <mergeCell ref="F179:G181"/>
    <mergeCell ref="H179:H181"/>
    <mergeCell ref="V179:V181"/>
    <mergeCell ref="R170:R172"/>
    <mergeCell ref="V164:V166"/>
    <mergeCell ref="J167:J169"/>
    <mergeCell ref="K167:K169"/>
    <mergeCell ref="U167:U169"/>
    <mergeCell ref="V167:V169"/>
    <mergeCell ref="S161:V161"/>
    <mergeCell ref="B162:E163"/>
    <mergeCell ref="L162:L163"/>
    <mergeCell ref="M162:Q162"/>
    <mergeCell ref="R162:R163"/>
    <mergeCell ref="S162:S163"/>
    <mergeCell ref="T162:T163"/>
    <mergeCell ref="U162:U163"/>
    <mergeCell ref="V162:V163"/>
    <mergeCell ref="B161:R161"/>
    <mergeCell ref="R164:R166"/>
    <mergeCell ref="R167:R169"/>
    <mergeCell ref="B6:E6"/>
    <mergeCell ref="F6:M6"/>
    <mergeCell ref="O6:V6"/>
    <mergeCell ref="B8:E8"/>
    <mergeCell ref="F8:M8"/>
    <mergeCell ref="B9:E9"/>
    <mergeCell ref="F9:V9"/>
    <mergeCell ref="B1:V1"/>
    <mergeCell ref="B4:E4"/>
    <mergeCell ref="F4:M4"/>
    <mergeCell ref="O4:V4"/>
    <mergeCell ref="B5:E5"/>
    <mergeCell ref="F5:M5"/>
    <mergeCell ref="O5:V5"/>
    <mergeCell ref="B2:V2"/>
    <mergeCell ref="B3:V3"/>
    <mergeCell ref="O8:V8"/>
    <mergeCell ref="B7:E7"/>
    <mergeCell ref="F7:M7"/>
    <mergeCell ref="O7:V7"/>
    <mergeCell ref="T14:T16"/>
    <mergeCell ref="U14:U16"/>
    <mergeCell ref="V14:V16"/>
    <mergeCell ref="U17:U19"/>
    <mergeCell ref="V17:V19"/>
    <mergeCell ref="B10:V10"/>
    <mergeCell ref="B11:V11"/>
    <mergeCell ref="B14:E14"/>
    <mergeCell ref="F14:G16"/>
    <mergeCell ref="H14:H16"/>
    <mergeCell ref="I14:I16"/>
    <mergeCell ref="J14:K14"/>
    <mergeCell ref="L14:L16"/>
    <mergeCell ref="B17:B19"/>
    <mergeCell ref="E17:E19"/>
    <mergeCell ref="F17:F19"/>
    <mergeCell ref="G17:G19"/>
    <mergeCell ref="H17:H19"/>
    <mergeCell ref="I17:I19"/>
    <mergeCell ref="M14:Q14"/>
    <mergeCell ref="R14:R17"/>
    <mergeCell ref="S14:S16"/>
    <mergeCell ref="S13:V13"/>
    <mergeCell ref="B13:R13"/>
    <mergeCell ref="V105:V107"/>
    <mergeCell ref="F108:G110"/>
    <mergeCell ref="H108:H110"/>
    <mergeCell ref="I108:I110"/>
    <mergeCell ref="J108:J110"/>
    <mergeCell ref="K108:K110"/>
    <mergeCell ref="U108:U110"/>
    <mergeCell ref="V108:V110"/>
    <mergeCell ref="K96:K98"/>
    <mergeCell ref="U96:U98"/>
    <mergeCell ref="V96:V98"/>
    <mergeCell ref="F105:G107"/>
    <mergeCell ref="H105:H107"/>
    <mergeCell ref="I105:I107"/>
    <mergeCell ref="J105:J107"/>
    <mergeCell ref="K105:K107"/>
    <mergeCell ref="U105:U107"/>
    <mergeCell ref="F96:G98"/>
    <mergeCell ref="H96:H98"/>
    <mergeCell ref="I96:I98"/>
    <mergeCell ref="J96:J98"/>
    <mergeCell ref="F102:G104"/>
    <mergeCell ref="H102:H104"/>
    <mergeCell ref="I102:I104"/>
    <mergeCell ref="V111:V113"/>
    <mergeCell ref="F114:G116"/>
    <mergeCell ref="H114:H116"/>
    <mergeCell ref="I114:I116"/>
    <mergeCell ref="J114:J116"/>
    <mergeCell ref="K114:K116"/>
    <mergeCell ref="U114:U116"/>
    <mergeCell ref="V114:V116"/>
    <mergeCell ref="V117:V119"/>
    <mergeCell ref="F111:G113"/>
    <mergeCell ref="H111:H113"/>
    <mergeCell ref="I111:I113"/>
    <mergeCell ref="J111:J113"/>
    <mergeCell ref="K111:K113"/>
    <mergeCell ref="U111:U113"/>
    <mergeCell ref="F117:G119"/>
    <mergeCell ref="H117:H119"/>
    <mergeCell ref="I117:I119"/>
    <mergeCell ref="J117:J119"/>
    <mergeCell ref="K117:K119"/>
    <mergeCell ref="U117:U119"/>
    <mergeCell ref="B124:R124"/>
    <mergeCell ref="S124:V124"/>
    <mergeCell ref="T125:T126"/>
    <mergeCell ref="U125:U126"/>
    <mergeCell ref="F142:G144"/>
    <mergeCell ref="B127:E138"/>
    <mergeCell ref="B120:Q120"/>
    <mergeCell ref="R120:U120"/>
    <mergeCell ref="B123:V123"/>
    <mergeCell ref="B125:E126"/>
    <mergeCell ref="F125:G126"/>
    <mergeCell ref="H125:H126"/>
    <mergeCell ref="I125:I126"/>
    <mergeCell ref="J125:K125"/>
    <mergeCell ref="J136:J138"/>
    <mergeCell ref="K136:K138"/>
    <mergeCell ref="U130:U132"/>
    <mergeCell ref="V136:V138"/>
    <mergeCell ref="F136:G138"/>
    <mergeCell ref="H136:H138"/>
    <mergeCell ref="I136:I138"/>
    <mergeCell ref="B139:E147"/>
    <mergeCell ref="U136:U138"/>
    <mergeCell ref="V145:V147"/>
    <mergeCell ref="F145:G147"/>
    <mergeCell ref="H145:H147"/>
    <mergeCell ref="I145:I147"/>
    <mergeCell ref="J145:J147"/>
    <mergeCell ref="K145:K147"/>
    <mergeCell ref="U145:U147"/>
    <mergeCell ref="V142:V144"/>
    <mergeCell ref="F139:G141"/>
    <mergeCell ref="H139:H141"/>
    <mergeCell ref="I139:I141"/>
    <mergeCell ref="J139:J141"/>
    <mergeCell ref="K139:K141"/>
    <mergeCell ref="U139:U141"/>
    <mergeCell ref="V139:V141"/>
    <mergeCell ref="B148:E156"/>
    <mergeCell ref="F148:G150"/>
    <mergeCell ref="H148:H150"/>
    <mergeCell ref="I148:I150"/>
    <mergeCell ref="J148:J150"/>
    <mergeCell ref="K148:K150"/>
    <mergeCell ref="F151:G153"/>
    <mergeCell ref="H151:H153"/>
    <mergeCell ref="I151:I153"/>
    <mergeCell ref="P15:P16"/>
    <mergeCell ref="Q15:Q16"/>
    <mergeCell ref="L194:N195"/>
    <mergeCell ref="L196:N196"/>
    <mergeCell ref="B96:B110"/>
    <mergeCell ref="E111:E119"/>
    <mergeCell ref="B111:B119"/>
    <mergeCell ref="Q196:S196"/>
    <mergeCell ref="B157:U157"/>
    <mergeCell ref="Q194:S195"/>
    <mergeCell ref="J151:J153"/>
    <mergeCell ref="K151:K153"/>
    <mergeCell ref="F154:G156"/>
    <mergeCell ref="H154:H156"/>
    <mergeCell ref="I154:I156"/>
    <mergeCell ref="J154:J156"/>
    <mergeCell ref="K154:K156"/>
    <mergeCell ref="H142:H144"/>
    <mergeCell ref="I142:I144"/>
    <mergeCell ref="J142:J144"/>
    <mergeCell ref="K142:K144"/>
    <mergeCell ref="U142:U144"/>
    <mergeCell ref="H130:H132"/>
    <mergeCell ref="B15:B16"/>
    <mergeCell ref="C15:E15"/>
    <mergeCell ref="J15:J16"/>
    <mergeCell ref="K15:K16"/>
    <mergeCell ref="M15:M16"/>
    <mergeCell ref="N15:N16"/>
    <mergeCell ref="O15:O16"/>
    <mergeCell ref="B20:B25"/>
    <mergeCell ref="F20:G22"/>
    <mergeCell ref="H20:H22"/>
    <mergeCell ref="I20:I22"/>
    <mergeCell ref="J20:J22"/>
    <mergeCell ref="K20:K22"/>
    <mergeCell ref="B26:B34"/>
    <mergeCell ref="F32:G34"/>
    <mergeCell ref="U20:U22"/>
    <mergeCell ref="V20:V22"/>
    <mergeCell ref="F23:G25"/>
    <mergeCell ref="H23:H25"/>
    <mergeCell ref="I23:I25"/>
    <mergeCell ref="J23:J25"/>
    <mergeCell ref="U23:U25"/>
    <mergeCell ref="V23:V25"/>
    <mergeCell ref="R20:R22"/>
    <mergeCell ref="K23:K25"/>
    <mergeCell ref="R23:R25"/>
    <mergeCell ref="U26:U28"/>
    <mergeCell ref="V26:V28"/>
    <mergeCell ref="F29:G31"/>
    <mergeCell ref="H29:H31"/>
    <mergeCell ref="I29:I31"/>
    <mergeCell ref="J29:J31"/>
    <mergeCell ref="K29:K31"/>
    <mergeCell ref="U29:U31"/>
    <mergeCell ref="V29:V31"/>
    <mergeCell ref="F26:G28"/>
    <mergeCell ref="R32:R34"/>
    <mergeCell ref="H26:H28"/>
    <mergeCell ref="I26:I28"/>
    <mergeCell ref="J26:J28"/>
    <mergeCell ref="K26:K28"/>
    <mergeCell ref="R26:R28"/>
    <mergeCell ref="R29:R31"/>
    <mergeCell ref="H32:H34"/>
    <mergeCell ref="I32:I34"/>
    <mergeCell ref="J32:J34"/>
    <mergeCell ref="K32:K34"/>
    <mergeCell ref="U32:U34"/>
    <mergeCell ref="V32:V34"/>
    <mergeCell ref="F44:G47"/>
    <mergeCell ref="H44:H47"/>
    <mergeCell ref="I44:I47"/>
    <mergeCell ref="J44:J47"/>
    <mergeCell ref="K44:K47"/>
    <mergeCell ref="U44:U47"/>
    <mergeCell ref="V44:V47"/>
    <mergeCell ref="R44:R47"/>
    <mergeCell ref="R35:R37"/>
    <mergeCell ref="R38:R40"/>
    <mergeCell ref="R41:R43"/>
    <mergeCell ref="F35:G37"/>
    <mergeCell ref="H35:H37"/>
    <mergeCell ref="I35:I37"/>
    <mergeCell ref="J35:J37"/>
    <mergeCell ref="K35:K37"/>
    <mergeCell ref="F38:G40"/>
    <mergeCell ref="H38:H40"/>
    <mergeCell ref="I38:I40"/>
    <mergeCell ref="U35:U37"/>
    <mergeCell ref="V35:V37"/>
    <mergeCell ref="U38:U40"/>
    <mergeCell ref="K81:K83"/>
    <mergeCell ref="U81:U83"/>
    <mergeCell ref="V81:V83"/>
    <mergeCell ref="V63:V65"/>
    <mergeCell ref="F78:G80"/>
    <mergeCell ref="H78:H80"/>
    <mergeCell ref="I78:I80"/>
    <mergeCell ref="J78:J80"/>
    <mergeCell ref="K78:K80"/>
    <mergeCell ref="U78:U80"/>
    <mergeCell ref="V78:V80"/>
    <mergeCell ref="R69:R71"/>
    <mergeCell ref="F69:G71"/>
    <mergeCell ref="H69:H71"/>
    <mergeCell ref="I69:I71"/>
    <mergeCell ref="J69:J71"/>
    <mergeCell ref="K72:K74"/>
    <mergeCell ref="U72:U74"/>
    <mergeCell ref="V72:V74"/>
    <mergeCell ref="U75:U77"/>
    <mergeCell ref="V75:V77"/>
    <mergeCell ref="R72:R74"/>
    <mergeCell ref="R75:R77"/>
    <mergeCell ref="K75:K77"/>
    <mergeCell ref="V38:V40"/>
    <mergeCell ref="U41:U43"/>
    <mergeCell ref="V41:V43"/>
    <mergeCell ref="B35:B43"/>
    <mergeCell ref="J38:J40"/>
    <mergeCell ref="K52:K54"/>
    <mergeCell ref="U52:U54"/>
    <mergeCell ref="V52:V54"/>
    <mergeCell ref="F55:G57"/>
    <mergeCell ref="H55:H57"/>
    <mergeCell ref="I55:I57"/>
    <mergeCell ref="J55:J57"/>
    <mergeCell ref="K55:K57"/>
    <mergeCell ref="B44:B57"/>
    <mergeCell ref="V55:V57"/>
    <mergeCell ref="F48:G51"/>
    <mergeCell ref="H48:H51"/>
    <mergeCell ref="I48:I51"/>
    <mergeCell ref="J48:J51"/>
    <mergeCell ref="K48:K51"/>
    <mergeCell ref="U48:U51"/>
    <mergeCell ref="V48:V51"/>
    <mergeCell ref="U55:U57"/>
    <mergeCell ref="F52:G54"/>
    <mergeCell ref="B58:B62"/>
    <mergeCell ref="F66:G68"/>
    <mergeCell ref="H66:H68"/>
    <mergeCell ref="I66:I68"/>
    <mergeCell ref="J66:J68"/>
    <mergeCell ref="K66:K68"/>
    <mergeCell ref="U66:U68"/>
    <mergeCell ref="R55:R57"/>
    <mergeCell ref="R58:R62"/>
    <mergeCell ref="R63:R65"/>
    <mergeCell ref="R66:R68"/>
    <mergeCell ref="O60:O62"/>
    <mergeCell ref="P60:P62"/>
    <mergeCell ref="Q60:Q62"/>
    <mergeCell ref="B63:B71"/>
    <mergeCell ref="F58:G62"/>
    <mergeCell ref="H58:H62"/>
    <mergeCell ref="I58:I62"/>
    <mergeCell ref="J58:J62"/>
    <mergeCell ref="K58:K62"/>
    <mergeCell ref="U58:U62"/>
    <mergeCell ref="L60:L62"/>
    <mergeCell ref="M60:M62"/>
    <mergeCell ref="N60:N62"/>
    <mergeCell ref="V58:V62"/>
    <mergeCell ref="F63:G65"/>
    <mergeCell ref="H63:H65"/>
    <mergeCell ref="I63:I65"/>
    <mergeCell ref="J63:J65"/>
    <mergeCell ref="K63:K65"/>
    <mergeCell ref="U63:U65"/>
    <mergeCell ref="U69:U71"/>
    <mergeCell ref="V69:V71"/>
    <mergeCell ref="K69:K71"/>
    <mergeCell ref="V66:V68"/>
    <mergeCell ref="B72:B83"/>
    <mergeCell ref="F75:G77"/>
    <mergeCell ref="H75:H77"/>
    <mergeCell ref="I75:I77"/>
    <mergeCell ref="H81:H83"/>
    <mergeCell ref="I81:I83"/>
    <mergeCell ref="J81:J83"/>
    <mergeCell ref="B84:B95"/>
    <mergeCell ref="F84:G86"/>
    <mergeCell ref="H84:H86"/>
    <mergeCell ref="I84:I86"/>
    <mergeCell ref="F93:G95"/>
    <mergeCell ref="H93:H95"/>
    <mergeCell ref="I93:I95"/>
    <mergeCell ref="J84:J86"/>
    <mergeCell ref="J93:J95"/>
    <mergeCell ref="J75:J77"/>
    <mergeCell ref="F81:G83"/>
    <mergeCell ref="F72:G74"/>
    <mergeCell ref="H72:H74"/>
    <mergeCell ref="I72:I74"/>
    <mergeCell ref="J72:J74"/>
    <mergeCell ref="K84:K86"/>
    <mergeCell ref="U84:U86"/>
    <mergeCell ref="V84:V86"/>
    <mergeCell ref="F90:G92"/>
    <mergeCell ref="H90:H92"/>
    <mergeCell ref="I90:I92"/>
    <mergeCell ref="J90:J92"/>
    <mergeCell ref="K90:K92"/>
    <mergeCell ref="U90:U92"/>
    <mergeCell ref="V90:V92"/>
    <mergeCell ref="K93:K95"/>
    <mergeCell ref="U93:U95"/>
    <mergeCell ref="V93:V95"/>
    <mergeCell ref="F87:G89"/>
    <mergeCell ref="H87:H89"/>
    <mergeCell ref="I87:I89"/>
    <mergeCell ref="J87:J89"/>
    <mergeCell ref="K87:K89"/>
    <mergeCell ref="U87:U89"/>
    <mergeCell ref="V87:V89"/>
    <mergeCell ref="J102:J104"/>
    <mergeCell ref="K102:K104"/>
    <mergeCell ref="U102:U104"/>
    <mergeCell ref="V102:V104"/>
    <mergeCell ref="F99:G101"/>
    <mergeCell ref="H99:H101"/>
    <mergeCell ref="I99:I101"/>
    <mergeCell ref="J99:J101"/>
    <mergeCell ref="K99:K101"/>
    <mergeCell ref="U99:U101"/>
    <mergeCell ref="V99:V101"/>
    <mergeCell ref="F133:G135"/>
    <mergeCell ref="H133:H135"/>
    <mergeCell ref="I133:I135"/>
    <mergeCell ref="J133:J135"/>
    <mergeCell ref="K133:K135"/>
    <mergeCell ref="V130:V132"/>
    <mergeCell ref="V125:V126"/>
    <mergeCell ref="U127:U129"/>
    <mergeCell ref="V127:V129"/>
    <mergeCell ref="F130:G132"/>
    <mergeCell ref="L125:L126"/>
    <mergeCell ref="M125:Q125"/>
    <mergeCell ref="R125:R126"/>
    <mergeCell ref="S125:S126"/>
    <mergeCell ref="F127:G129"/>
    <mergeCell ref="H127:H129"/>
    <mergeCell ref="I127:I129"/>
    <mergeCell ref="J127:J129"/>
    <mergeCell ref="K127:K129"/>
    <mergeCell ref="J130:J132"/>
    <mergeCell ref="K130:K132"/>
    <mergeCell ref="I130:I132"/>
  </mergeCells>
  <printOptions horizontalCentered="1"/>
  <pageMargins left="0" right="0" top="0" bottom="0" header="0" footer="0"/>
  <pageSetup paperSize="14" scale="39" fitToHeight="0" orientation="landscape" r:id="rId1"/>
  <rowBreaks count="4" manualBreakCount="4">
    <brk id="25" max="21" man="1"/>
    <brk id="122" max="21" man="1"/>
    <brk id="158" max="19" man="1"/>
    <brk id="200" max="19" man="1"/>
  </rowBreaks>
  <colBreaks count="1" manualBreakCount="1">
    <brk id="22" max="1048575" man="1"/>
  </col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7175318B-A137-4CBD-9358-6858B0520A65}">
          <x14:formula1>
            <xm:f>Sheet1!$A$2:$A$6</xm:f>
          </x14:formula1>
          <xm:sqref>C20:C43</xm:sqref>
        </x14:dataValidation>
        <x14:dataValidation type="list" allowBlank="1" showInputMessage="1" showErrorMessage="1" xr:uid="{72985DF0-17CA-4E64-95DB-67A50BF03E2B}">
          <x14:formula1>
            <xm:f>Sheet1!$B$2:$B$6</xm:f>
          </x14:formula1>
          <xm:sqref>D20:D43</xm:sqref>
        </x14:dataValidation>
        <x14:dataValidation type="list" allowBlank="1" showInputMessage="1" showErrorMessage="1" xr:uid="{6ACF75F2-E620-4BC0-83AF-1CA6292BE8F2}">
          <x14:formula1>
            <xm:f>Sheet1!$C$2:$C$5</xm:f>
          </x14:formula1>
          <xm:sqref>E20:E43</xm:sqref>
        </x14:dataValidation>
        <x14:dataValidation type="list" allowBlank="1" showInputMessage="1" showErrorMessage="1" xr:uid="{6F337B71-6F8F-4068-B840-FD752FA0C96A}">
          <x14:formula1>
            <xm:f>'C:\Users\Teacher\Desktop\KRA by group\[KRA 3 and KRA 4 (Financial)_BATAAN, MEYCAUAYAN, GAPAN.xlsx]Sheet1'!#REF!</xm:f>
          </x14:formula1>
          <xm:sqref>C58:E62</xm:sqref>
        </x14:dataValidation>
        <x14:dataValidation type="list" allowBlank="1" showInputMessage="1" showErrorMessage="1" xr:uid="{7B98D9F0-4361-404E-B173-7D1269740CD9}">
          <x14:formula1>
            <xm:f>'C:\Users\Teacher\Desktop\KRA by group\[KRA 4 (Administrative)_PAMPANGA, CABANATUAN, TARLAC-C.xlsx]Sheet1'!#REF!</xm:f>
          </x14:formula1>
          <xm:sqref>C44:E57</xm:sqref>
        </x14:dataValidation>
        <x14:dataValidation type="list" allowBlank="1" showInputMessage="1" showErrorMessage="1" xr:uid="{0E419959-86C3-40A3-83DF-166D663A6CB1}">
          <x14:formula1>
            <xm:f>'C:\Users\Teacher\Desktop\KRA by group\[KRA 4 (ICT)_TARLAC-P, ANGELES, SAN JOSE.xlsx]Sheet1'!#REF!</xm:f>
          </x14:formula1>
          <xm:sqref>C72:E83</xm:sqref>
        </x14:dataValidation>
        <x14:dataValidation type="list" allowBlank="1" showInputMessage="1" showErrorMessage="1" xr:uid="{05F99AB0-06BE-4875-A7D0-9C5BF95F1FC7}">
          <x14:formula1>
            <xm:f>'https://depedph-my.sharepoint.com/personal/meycauayan_city_deped_gov_ph/Documents/SDS Office - Common Files/PLANNING/Performance Review/[KRA 5_ZAMBALES, MUNOZ.xlsx]Sheet1'!#REF!</xm:f>
          </x14:formula1>
          <xm:sqref>C84:E95</xm:sqref>
        </x14:dataValidation>
        <x14:dataValidation type="list" allowBlank="1" showInputMessage="1" showErrorMessage="1" xr:uid="{954F95C8-90B0-4E3A-BFA4-39D16ED21A03}">
          <x14:formula1>
            <xm:f>'https://depedph-my.sharepoint.com/personal/meycauayan_city_deped_gov_ph/Documents/SDS Office - Common Files/PLANNING/Performance Review/[KRA 6_AURORA, BALIWAG, MABALACAT.xlsx]Sheet1'!#REF!</xm:f>
          </x14:formula1>
          <xm:sqref>C96:E110</xm:sqref>
        </x14:dataValidation>
        <x14:dataValidation type="list" allowBlank="1" showInputMessage="1" showErrorMessage="1" xr:uid="{72CB936D-54E4-4A31-865C-5828C03D61DC}">
          <x14:formula1>
            <xm:f>'C:\Users\Teacher\Desktop\KRA by group\[KRA 4 (Legal)_BULACAN, NUEVA ECIJA, MALOLOS, SAN FERNANDO.xlsx]Sheet1'!#REF!</xm:f>
          </x14:formula1>
          <xm:sqref>C63:E71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pageSetUpPr fitToPage="1"/>
  </sheetPr>
  <dimension ref="A1:V1039"/>
  <sheetViews>
    <sheetView zoomScale="70" zoomScaleNormal="70" zoomScaleSheetLayoutView="36" zoomScalePageLayoutView="25" workbookViewId="0">
      <selection activeCell="G60" sqref="G60:I60"/>
    </sheetView>
  </sheetViews>
  <sheetFormatPr defaultColWidth="14.28515625" defaultRowHeight="15" customHeight="1"/>
  <cols>
    <col min="1" max="1" width="1.42578125" customWidth="1"/>
    <col min="2" max="2" width="22.7109375" customWidth="1"/>
    <col min="3" max="3" width="41.7109375" customWidth="1"/>
    <col min="4" max="4" width="44" customWidth="1"/>
    <col min="5" max="5" width="14.140625" customWidth="1"/>
    <col min="6" max="7" width="30.85546875" customWidth="1"/>
    <col min="8" max="8" width="55.28515625" customWidth="1"/>
    <col min="9" max="9" width="13.85546875" customWidth="1"/>
    <col min="10" max="10" width="10.140625" customWidth="1"/>
    <col min="11" max="11" width="9.28515625" customWidth="1"/>
    <col min="12" max="12" width="8.140625" customWidth="1"/>
    <col min="13" max="13" width="19" customWidth="1"/>
    <col min="14" max="14" width="30.85546875" customWidth="1"/>
    <col min="15" max="15" width="44.42578125" customWidth="1"/>
    <col min="16" max="21" width="9.140625" customWidth="1"/>
  </cols>
  <sheetData>
    <row r="1" spans="1:22" ht="0.75" customHeight="1">
      <c r="A1" s="18"/>
      <c r="B1" s="1010"/>
      <c r="C1" s="1011"/>
      <c r="D1" s="1011"/>
      <c r="E1" s="1011"/>
      <c r="F1" s="1011"/>
      <c r="G1" s="1011"/>
      <c r="H1" s="1011"/>
      <c r="I1" s="1011"/>
      <c r="J1" s="1011"/>
      <c r="K1" s="1011"/>
      <c r="L1" s="19"/>
      <c r="M1" s="18"/>
      <c r="N1" s="18"/>
      <c r="O1" s="18"/>
      <c r="P1" s="18"/>
      <c r="Q1" s="18"/>
      <c r="R1" s="18"/>
      <c r="S1" s="18"/>
      <c r="T1" s="18"/>
      <c r="U1" s="18"/>
    </row>
    <row r="2" spans="1:22" ht="20.45" customHeight="1">
      <c r="A2" s="18"/>
      <c r="B2" s="72" t="s">
        <v>435</v>
      </c>
      <c r="C2" s="55"/>
      <c r="D2" s="55"/>
      <c r="E2" s="55"/>
      <c r="F2" s="55"/>
      <c r="G2" s="55"/>
      <c r="H2" s="22"/>
      <c r="I2" s="55"/>
      <c r="J2" s="55"/>
      <c r="K2" s="57"/>
      <c r="L2" s="19"/>
      <c r="M2" s="18"/>
      <c r="N2" s="18"/>
      <c r="O2" s="18"/>
      <c r="P2" s="18"/>
      <c r="Q2" s="18"/>
      <c r="R2" s="18"/>
      <c r="S2" s="18"/>
      <c r="T2" s="18"/>
      <c r="U2" s="18"/>
      <c r="V2" s="1"/>
    </row>
    <row r="3" spans="1:22" ht="54" customHeight="1">
      <c r="A3" s="18"/>
      <c r="B3" s="1015" t="s">
        <v>436</v>
      </c>
      <c r="C3" s="1016"/>
      <c r="D3" s="1016"/>
      <c r="E3" s="1016"/>
      <c r="F3" s="1016"/>
      <c r="G3" s="1016"/>
      <c r="H3" s="1016"/>
      <c r="I3" s="1016"/>
      <c r="J3" s="1016"/>
      <c r="K3" s="1016"/>
      <c r="L3" s="19"/>
      <c r="M3" s="18"/>
      <c r="N3" s="18"/>
      <c r="O3" s="18"/>
      <c r="P3" s="18"/>
      <c r="Q3" s="18"/>
      <c r="R3" s="18"/>
      <c r="S3" s="18"/>
      <c r="T3" s="18"/>
      <c r="U3" s="18"/>
      <c r="V3" s="1"/>
    </row>
    <row r="4" spans="1:22" ht="23.25" customHeight="1">
      <c r="A4" s="18"/>
      <c r="B4" s="989" t="s">
        <v>437</v>
      </c>
      <c r="C4" s="1012" t="s">
        <v>438</v>
      </c>
      <c r="D4" s="1012"/>
      <c r="E4" s="1012"/>
      <c r="F4" s="1012"/>
      <c r="G4" s="982" t="s">
        <v>439</v>
      </c>
      <c r="H4" s="983"/>
      <c r="I4" s="991" t="s">
        <v>440</v>
      </c>
      <c r="J4" s="993" t="s">
        <v>441</v>
      </c>
      <c r="K4" s="994"/>
      <c r="L4" s="19"/>
      <c r="M4" s="18"/>
      <c r="N4" s="18"/>
      <c r="O4" s="18"/>
      <c r="P4" s="18"/>
      <c r="Q4" s="18"/>
      <c r="R4" s="18"/>
      <c r="S4" s="18"/>
      <c r="T4" s="18"/>
      <c r="U4" s="18"/>
      <c r="V4" s="1"/>
    </row>
    <row r="5" spans="1:22" ht="39" customHeight="1" thickBot="1">
      <c r="A5" s="18"/>
      <c r="B5" s="990"/>
      <c r="C5" s="1013"/>
      <c r="D5" s="1013"/>
      <c r="E5" s="1013"/>
      <c r="F5" s="1013"/>
      <c r="G5" s="984"/>
      <c r="H5" s="985"/>
      <c r="I5" s="992"/>
      <c r="J5" s="995"/>
      <c r="K5" s="996"/>
      <c r="L5" s="19"/>
      <c r="M5" s="1042" t="s">
        <v>442</v>
      </c>
      <c r="N5" s="1042"/>
      <c r="O5" s="1042"/>
      <c r="P5" s="18"/>
      <c r="Q5" s="18"/>
      <c r="R5" s="18"/>
      <c r="S5" s="18"/>
      <c r="T5" s="18"/>
      <c r="U5" s="18"/>
      <c r="V5" s="1"/>
    </row>
    <row r="6" spans="1:22" ht="27" customHeight="1">
      <c r="A6" s="18"/>
      <c r="B6" s="1004" t="s">
        <v>443</v>
      </c>
      <c r="C6" s="1054" t="s">
        <v>444</v>
      </c>
      <c r="D6" s="1055"/>
      <c r="E6" s="1055"/>
      <c r="F6" s="1055"/>
      <c r="G6" s="1007"/>
      <c r="H6" s="1008"/>
      <c r="I6" s="75">
        <v>0</v>
      </c>
      <c r="J6" s="997">
        <f>SUM(I6:I10)/5</f>
        <v>0</v>
      </c>
      <c r="K6" s="998"/>
      <c r="L6" s="19"/>
      <c r="M6" s="67" t="s">
        <v>445</v>
      </c>
      <c r="N6" s="68" t="s">
        <v>446</v>
      </c>
      <c r="O6" s="68" t="s">
        <v>447</v>
      </c>
      <c r="P6" s="18"/>
      <c r="Q6" s="18"/>
      <c r="R6" s="18"/>
      <c r="S6" s="18"/>
      <c r="T6" s="18"/>
      <c r="U6" s="18"/>
      <c r="V6" s="1"/>
    </row>
    <row r="7" spans="1:22" ht="27.95" customHeight="1">
      <c r="A7" s="18"/>
      <c r="B7" s="1005"/>
      <c r="C7" s="1017" t="s">
        <v>448</v>
      </c>
      <c r="D7" s="1017"/>
      <c r="E7" s="1017"/>
      <c r="F7" s="1017"/>
      <c r="G7" s="978"/>
      <c r="H7" s="979"/>
      <c r="I7" s="76">
        <v>0</v>
      </c>
      <c r="J7" s="999"/>
      <c r="K7" s="1000"/>
      <c r="L7" s="19"/>
      <c r="M7" s="69">
        <v>5</v>
      </c>
      <c r="N7" s="70" t="s">
        <v>449</v>
      </c>
      <c r="O7" s="70" t="s">
        <v>450</v>
      </c>
      <c r="P7" s="18"/>
      <c r="Q7" s="18"/>
      <c r="R7" s="18"/>
      <c r="S7" s="18"/>
      <c r="T7" s="18"/>
      <c r="U7" s="18"/>
      <c r="V7" s="1"/>
    </row>
    <row r="8" spans="1:22" ht="30" customHeight="1">
      <c r="A8" s="18"/>
      <c r="B8" s="1005"/>
      <c r="C8" s="1017" t="s">
        <v>451</v>
      </c>
      <c r="D8" s="1017"/>
      <c r="E8" s="1017"/>
      <c r="F8" s="1017"/>
      <c r="G8" s="978"/>
      <c r="H8" s="979"/>
      <c r="I8" s="76">
        <v>0</v>
      </c>
      <c r="J8" s="999"/>
      <c r="K8" s="1000"/>
      <c r="L8" s="19"/>
      <c r="M8" s="69">
        <v>4</v>
      </c>
      <c r="N8" s="70" t="s">
        <v>452</v>
      </c>
      <c r="O8" s="70" t="s">
        <v>453</v>
      </c>
      <c r="P8" s="18"/>
      <c r="Q8" s="18"/>
      <c r="R8" s="18"/>
      <c r="S8" s="18"/>
      <c r="T8" s="18"/>
      <c r="U8" s="18"/>
      <c r="V8" s="1"/>
    </row>
    <row r="9" spans="1:22" ht="24.95" customHeight="1">
      <c r="A9" s="18"/>
      <c r="B9" s="1005"/>
      <c r="C9" s="1017" t="s">
        <v>454</v>
      </c>
      <c r="D9" s="1017"/>
      <c r="E9" s="1017"/>
      <c r="F9" s="1017"/>
      <c r="G9" s="978"/>
      <c r="H9" s="979"/>
      <c r="I9" s="76">
        <v>0</v>
      </c>
      <c r="J9" s="999"/>
      <c r="K9" s="1000"/>
      <c r="L9" s="19"/>
      <c r="M9" s="69">
        <v>3</v>
      </c>
      <c r="N9" s="70" t="s">
        <v>455</v>
      </c>
      <c r="O9" s="70" t="s">
        <v>456</v>
      </c>
      <c r="P9" s="18"/>
      <c r="Q9" s="18"/>
      <c r="R9" s="18"/>
      <c r="S9" s="18"/>
      <c r="T9" s="18"/>
      <c r="U9" s="18"/>
      <c r="V9" s="1"/>
    </row>
    <row r="10" spans="1:22" ht="32.1" customHeight="1">
      <c r="A10" s="18"/>
      <c r="B10" s="1019"/>
      <c r="C10" s="1018" t="s">
        <v>457</v>
      </c>
      <c r="D10" s="1018"/>
      <c r="E10" s="1018"/>
      <c r="F10" s="1018"/>
      <c r="G10" s="980"/>
      <c r="H10" s="981"/>
      <c r="I10" s="77">
        <v>0</v>
      </c>
      <c r="J10" s="1001"/>
      <c r="K10" s="1002"/>
      <c r="L10" s="19"/>
      <c r="M10" s="69">
        <v>2</v>
      </c>
      <c r="N10" s="70" t="s">
        <v>458</v>
      </c>
      <c r="O10" s="70" t="s">
        <v>459</v>
      </c>
      <c r="P10" s="18"/>
      <c r="Q10" s="18"/>
      <c r="R10" s="18"/>
      <c r="S10" s="18"/>
      <c r="T10" s="18"/>
      <c r="U10" s="18"/>
      <c r="V10" s="1"/>
    </row>
    <row r="11" spans="1:22" ht="45" customHeight="1">
      <c r="A11" s="18"/>
      <c r="B11" s="1021" t="s">
        <v>460</v>
      </c>
      <c r="C11" s="1020" t="s">
        <v>461</v>
      </c>
      <c r="D11" s="1020"/>
      <c r="E11" s="1020"/>
      <c r="F11" s="1020"/>
      <c r="G11" s="1007"/>
      <c r="H11" s="1008"/>
      <c r="I11" s="75">
        <v>0</v>
      </c>
      <c r="J11" s="997">
        <f t="shared" ref="J11" si="0">SUM(I11:I15)/5</f>
        <v>0</v>
      </c>
      <c r="K11" s="998"/>
      <c r="L11" s="19"/>
      <c r="M11" s="69">
        <v>1</v>
      </c>
      <c r="N11" s="70" t="s">
        <v>462</v>
      </c>
      <c r="O11" s="70" t="s">
        <v>463</v>
      </c>
      <c r="P11" s="18"/>
      <c r="Q11" s="18"/>
      <c r="R11" s="18"/>
      <c r="S11" s="18"/>
      <c r="T11" s="18"/>
      <c r="U11" s="18"/>
      <c r="V11" s="1"/>
    </row>
    <row r="12" spans="1:22" ht="30" customHeight="1">
      <c r="A12" s="18"/>
      <c r="B12" s="1022"/>
      <c r="C12" s="1014" t="s">
        <v>464</v>
      </c>
      <c r="D12" s="1014"/>
      <c r="E12" s="1014"/>
      <c r="F12" s="1014"/>
      <c r="G12" s="978"/>
      <c r="H12" s="979"/>
      <c r="I12" s="76">
        <v>0</v>
      </c>
      <c r="J12" s="999"/>
      <c r="K12" s="1000"/>
      <c r="L12" s="19"/>
      <c r="M12" s="71"/>
      <c r="N12" s="71"/>
      <c r="O12" s="71"/>
      <c r="P12" s="18"/>
      <c r="Q12" s="18"/>
      <c r="R12" s="18"/>
      <c r="S12" s="18"/>
      <c r="T12" s="18"/>
      <c r="U12" s="18"/>
      <c r="V12" s="1"/>
    </row>
    <row r="13" spans="1:22" ht="30" customHeight="1">
      <c r="A13" s="18"/>
      <c r="B13" s="1022"/>
      <c r="C13" s="1014" t="s">
        <v>465</v>
      </c>
      <c r="D13" s="1014"/>
      <c r="E13" s="1014"/>
      <c r="F13" s="1014"/>
      <c r="G13" s="978"/>
      <c r="H13" s="979"/>
      <c r="I13" s="76">
        <v>0</v>
      </c>
      <c r="J13" s="999"/>
      <c r="K13" s="1000"/>
      <c r="L13" s="19"/>
      <c r="M13" s="18"/>
      <c r="N13" s="18"/>
      <c r="O13" s="18"/>
      <c r="P13" s="18"/>
      <c r="Q13" s="18"/>
      <c r="R13" s="18"/>
      <c r="S13" s="18"/>
      <c r="T13" s="18"/>
      <c r="U13" s="18"/>
      <c r="V13" s="1"/>
    </row>
    <row r="14" spans="1:22" ht="30" customHeight="1">
      <c r="A14" s="18"/>
      <c r="B14" s="1022"/>
      <c r="C14" s="1014" t="s">
        <v>466</v>
      </c>
      <c r="D14" s="1014"/>
      <c r="E14" s="1014"/>
      <c r="F14" s="1014"/>
      <c r="G14" s="978"/>
      <c r="H14" s="979"/>
      <c r="I14" s="76">
        <v>0</v>
      </c>
      <c r="J14" s="999"/>
      <c r="K14" s="1000"/>
      <c r="L14" s="19"/>
      <c r="M14" s="18"/>
      <c r="N14" s="18"/>
      <c r="O14" s="18"/>
      <c r="P14" s="18"/>
      <c r="Q14" s="18"/>
      <c r="R14" s="18"/>
      <c r="S14" s="18"/>
      <c r="T14" s="18"/>
      <c r="U14" s="18"/>
      <c r="V14" s="1"/>
    </row>
    <row r="15" spans="1:22" ht="33.950000000000003" customHeight="1">
      <c r="A15" s="18"/>
      <c r="B15" s="1023"/>
      <c r="C15" s="1056" t="s">
        <v>467</v>
      </c>
      <c r="D15" s="1057"/>
      <c r="E15" s="1057"/>
      <c r="F15" s="1057"/>
      <c r="G15" s="980"/>
      <c r="H15" s="981"/>
      <c r="I15" s="77">
        <v>0</v>
      </c>
      <c r="J15" s="1001"/>
      <c r="K15" s="1002"/>
      <c r="L15" s="19"/>
      <c r="M15" s="18"/>
      <c r="N15" s="18"/>
      <c r="O15" s="18"/>
      <c r="P15" s="18"/>
      <c r="Q15" s="18"/>
      <c r="R15" s="18"/>
      <c r="S15" s="18"/>
      <c r="T15" s="18"/>
      <c r="U15" s="18"/>
      <c r="V15" s="1"/>
    </row>
    <row r="16" spans="1:22" ht="29.1" customHeight="1">
      <c r="A16" s="18"/>
      <c r="B16" s="1004" t="s">
        <v>468</v>
      </c>
      <c r="C16" s="1009" t="s">
        <v>469</v>
      </c>
      <c r="D16" s="1009"/>
      <c r="E16" s="1009"/>
      <c r="F16" s="1009"/>
      <c r="G16" s="1007"/>
      <c r="H16" s="1008"/>
      <c r="I16" s="75">
        <v>0</v>
      </c>
      <c r="J16" s="997">
        <f t="shared" ref="J16" si="1">SUM(I16:I20)/5</f>
        <v>0</v>
      </c>
      <c r="K16" s="998"/>
      <c r="L16" s="19"/>
      <c r="M16" s="18"/>
      <c r="N16" s="18"/>
      <c r="O16" s="18"/>
      <c r="P16" s="18"/>
      <c r="Q16" s="18"/>
      <c r="R16" s="18"/>
      <c r="S16" s="18"/>
      <c r="T16" s="18"/>
      <c r="U16" s="18"/>
      <c r="V16" s="1"/>
    </row>
    <row r="17" spans="1:22" ht="24" customHeight="1">
      <c r="A17" s="18"/>
      <c r="B17" s="1005"/>
      <c r="C17" s="1003" t="s">
        <v>470</v>
      </c>
      <c r="D17" s="1003"/>
      <c r="E17" s="1003"/>
      <c r="F17" s="1003"/>
      <c r="G17" s="978"/>
      <c r="H17" s="979"/>
      <c r="I17" s="76">
        <v>0</v>
      </c>
      <c r="J17" s="999"/>
      <c r="K17" s="1000"/>
      <c r="L17" s="19"/>
      <c r="M17" s="18"/>
      <c r="N17" s="18"/>
      <c r="O17" s="18"/>
      <c r="P17" s="18"/>
      <c r="Q17" s="18"/>
      <c r="R17" s="18"/>
      <c r="S17" s="18"/>
      <c r="T17" s="18"/>
      <c r="U17" s="18"/>
      <c r="V17" s="1"/>
    </row>
    <row r="18" spans="1:22" ht="26.25" customHeight="1">
      <c r="A18" s="18"/>
      <c r="B18" s="1005"/>
      <c r="C18" s="1003" t="s">
        <v>471</v>
      </c>
      <c r="D18" s="1003"/>
      <c r="E18" s="1003"/>
      <c r="F18" s="1003"/>
      <c r="G18" s="978"/>
      <c r="H18" s="979"/>
      <c r="I18" s="76">
        <v>0</v>
      </c>
      <c r="J18" s="999"/>
      <c r="K18" s="1000"/>
      <c r="L18" s="19"/>
      <c r="M18" s="18"/>
      <c r="N18" s="18"/>
      <c r="O18" s="18"/>
      <c r="P18" s="18"/>
      <c r="Q18" s="18"/>
      <c r="R18" s="18"/>
      <c r="S18" s="18"/>
      <c r="T18" s="18"/>
      <c r="U18" s="18"/>
      <c r="V18" s="1"/>
    </row>
    <row r="19" spans="1:22" ht="33.950000000000003" customHeight="1">
      <c r="A19" s="18"/>
      <c r="B19" s="1005"/>
      <c r="C19" s="1003" t="s">
        <v>472</v>
      </c>
      <c r="D19" s="1003"/>
      <c r="E19" s="1003"/>
      <c r="F19" s="1003"/>
      <c r="G19" s="978"/>
      <c r="H19" s="979"/>
      <c r="I19" s="76">
        <v>0</v>
      </c>
      <c r="J19" s="999"/>
      <c r="K19" s="1000"/>
      <c r="L19" s="19"/>
      <c r="M19" s="18"/>
      <c r="N19" s="18"/>
      <c r="O19" s="18"/>
      <c r="P19" s="18"/>
      <c r="Q19" s="18"/>
      <c r="R19" s="18"/>
      <c r="S19" s="18"/>
      <c r="T19" s="18"/>
      <c r="U19" s="18"/>
      <c r="V19" s="1"/>
    </row>
    <row r="20" spans="1:22" ht="29.1" customHeight="1">
      <c r="A20" s="18"/>
      <c r="B20" s="1006"/>
      <c r="C20" s="1024" t="s">
        <v>473</v>
      </c>
      <c r="D20" s="1027"/>
      <c r="E20" s="1027"/>
      <c r="F20" s="1027"/>
      <c r="G20" s="980"/>
      <c r="H20" s="981"/>
      <c r="I20" s="77">
        <v>0</v>
      </c>
      <c r="J20" s="1001"/>
      <c r="K20" s="1002"/>
      <c r="L20" s="19"/>
      <c r="M20" s="18"/>
      <c r="N20" s="18"/>
      <c r="O20" s="18"/>
      <c r="P20" s="18"/>
      <c r="Q20" s="18"/>
      <c r="R20" s="18"/>
      <c r="S20" s="18"/>
      <c r="T20" s="18"/>
      <c r="U20" s="18"/>
      <c r="V20" s="1"/>
    </row>
    <row r="21" spans="1:22" ht="25.5" customHeight="1" thickBot="1">
      <c r="A21" s="18"/>
      <c r="B21" s="1031" t="s">
        <v>474</v>
      </c>
      <c r="C21" s="1032"/>
      <c r="D21" s="1032"/>
      <c r="E21" s="1032"/>
      <c r="F21" s="1032"/>
      <c r="G21" s="1032"/>
      <c r="H21" s="1032"/>
      <c r="I21" s="1032"/>
      <c r="J21" s="976">
        <f>AVERAGE(J6:K20)*2.5%</f>
        <v>0</v>
      </c>
      <c r="K21" s="977"/>
      <c r="L21" s="74"/>
      <c r="M21" s="18"/>
      <c r="N21" s="18"/>
      <c r="O21" s="18"/>
      <c r="P21" s="18"/>
      <c r="Q21" s="18"/>
      <c r="R21" s="18"/>
      <c r="S21" s="18"/>
      <c r="T21" s="18"/>
      <c r="U21" s="18"/>
      <c r="V21" s="1"/>
    </row>
    <row r="22" spans="1:22" ht="49.5" customHeight="1" thickBot="1">
      <c r="A22" s="18"/>
      <c r="B22" s="986" t="s">
        <v>475</v>
      </c>
      <c r="C22" s="987"/>
      <c r="D22" s="987"/>
      <c r="E22" s="987"/>
      <c r="F22" s="987"/>
      <c r="G22" s="987"/>
      <c r="H22" s="987"/>
      <c r="I22" s="987"/>
      <c r="J22" s="987"/>
      <c r="K22" s="988"/>
      <c r="L22" s="19"/>
      <c r="M22" s="18"/>
      <c r="N22" s="18"/>
      <c r="O22" s="18"/>
      <c r="P22" s="18"/>
      <c r="Q22" s="18"/>
      <c r="R22" s="18"/>
      <c r="S22" s="18"/>
      <c r="T22" s="18"/>
      <c r="U22" s="18"/>
      <c r="V22" s="1"/>
    </row>
    <row r="23" spans="1:22" ht="25.5" customHeight="1">
      <c r="A23" s="18"/>
      <c r="B23" s="989" t="s">
        <v>437</v>
      </c>
      <c r="C23" s="1012" t="s">
        <v>438</v>
      </c>
      <c r="D23" s="1012"/>
      <c r="E23" s="1012"/>
      <c r="F23" s="1012"/>
      <c r="G23" s="982" t="s">
        <v>439</v>
      </c>
      <c r="H23" s="983"/>
      <c r="I23" s="991" t="s">
        <v>440</v>
      </c>
      <c r="J23" s="993" t="s">
        <v>476</v>
      </c>
      <c r="K23" s="994"/>
      <c r="L23" s="19"/>
      <c r="M23" s="18"/>
      <c r="N23" s="18"/>
      <c r="O23" s="18"/>
      <c r="P23" s="18"/>
      <c r="Q23" s="18"/>
      <c r="R23" s="18"/>
      <c r="S23" s="18"/>
      <c r="T23" s="18"/>
      <c r="U23" s="18"/>
      <c r="V23" s="1"/>
    </row>
    <row r="24" spans="1:22" ht="39.950000000000003" customHeight="1" thickBot="1">
      <c r="A24" s="18"/>
      <c r="B24" s="990"/>
      <c r="C24" s="1013"/>
      <c r="D24" s="1013"/>
      <c r="E24" s="1013"/>
      <c r="F24" s="1013"/>
      <c r="G24" s="984"/>
      <c r="H24" s="985"/>
      <c r="I24" s="992"/>
      <c r="J24" s="995"/>
      <c r="K24" s="996"/>
      <c r="L24" s="19"/>
      <c r="M24" s="18"/>
      <c r="N24" s="18"/>
      <c r="O24" s="18"/>
      <c r="P24" s="18"/>
      <c r="Q24" s="18"/>
      <c r="R24" s="18"/>
      <c r="S24" s="18"/>
      <c r="T24" s="18"/>
      <c r="U24" s="18"/>
      <c r="V24" s="1"/>
    </row>
    <row r="25" spans="1:22" ht="25.5" customHeight="1">
      <c r="A25" s="18"/>
      <c r="B25" s="1004" t="s">
        <v>477</v>
      </c>
      <c r="C25" s="1030" t="s">
        <v>478</v>
      </c>
      <c r="D25" s="1030"/>
      <c r="E25" s="1030"/>
      <c r="F25" s="1030"/>
      <c r="G25" s="974"/>
      <c r="H25" s="975"/>
      <c r="I25" s="75">
        <v>0</v>
      </c>
      <c r="J25" s="997">
        <f>SUM(I25:I29)/5</f>
        <v>0</v>
      </c>
      <c r="K25" s="998"/>
      <c r="L25" s="19"/>
      <c r="M25" s="18"/>
      <c r="N25" s="18"/>
      <c r="O25" s="18"/>
      <c r="P25" s="18"/>
      <c r="Q25" s="18"/>
      <c r="R25" s="18"/>
      <c r="S25" s="18"/>
      <c r="T25" s="18"/>
      <c r="U25" s="18"/>
      <c r="V25" s="1"/>
    </row>
    <row r="26" spans="1:22" ht="25.5" customHeight="1">
      <c r="A26" s="18"/>
      <c r="B26" s="1005"/>
      <c r="C26" s="1028" t="s">
        <v>479</v>
      </c>
      <c r="D26" s="1028"/>
      <c r="E26" s="1028"/>
      <c r="F26" s="1028"/>
      <c r="G26" s="970"/>
      <c r="H26" s="971"/>
      <c r="I26" s="76">
        <v>0</v>
      </c>
      <c r="J26" s="999"/>
      <c r="K26" s="1000"/>
      <c r="L26" s="19"/>
      <c r="M26" s="18"/>
      <c r="N26" s="18"/>
      <c r="O26" s="18"/>
      <c r="P26" s="18"/>
      <c r="Q26" s="18"/>
      <c r="R26" s="18"/>
      <c r="S26" s="18"/>
      <c r="T26" s="18"/>
      <c r="U26" s="18"/>
      <c r="V26" s="1"/>
    </row>
    <row r="27" spans="1:22" ht="25.5" customHeight="1">
      <c r="A27" s="18"/>
      <c r="B27" s="1005"/>
      <c r="C27" s="1028" t="s">
        <v>480</v>
      </c>
      <c r="D27" s="1028"/>
      <c r="E27" s="1028"/>
      <c r="F27" s="1028"/>
      <c r="G27" s="970"/>
      <c r="H27" s="971"/>
      <c r="I27" s="76">
        <v>0</v>
      </c>
      <c r="J27" s="999"/>
      <c r="K27" s="1000"/>
      <c r="L27" s="19"/>
      <c r="M27" s="18"/>
      <c r="N27" s="18"/>
      <c r="O27" s="18"/>
      <c r="P27" s="18"/>
      <c r="Q27" s="18"/>
      <c r="R27" s="18"/>
      <c r="S27" s="18"/>
      <c r="T27" s="18"/>
      <c r="U27" s="18"/>
      <c r="V27" s="1"/>
    </row>
    <row r="28" spans="1:22" ht="25.5" customHeight="1">
      <c r="A28" s="18"/>
      <c r="B28" s="1005"/>
      <c r="C28" s="1028" t="s">
        <v>481</v>
      </c>
      <c r="D28" s="1028"/>
      <c r="E28" s="1028"/>
      <c r="F28" s="1028"/>
      <c r="G28" s="970"/>
      <c r="H28" s="971"/>
      <c r="I28" s="76">
        <v>0</v>
      </c>
      <c r="J28" s="999"/>
      <c r="K28" s="1000"/>
      <c r="L28" s="19"/>
      <c r="M28" s="18"/>
      <c r="N28" s="18"/>
      <c r="O28" s="18"/>
      <c r="P28" s="18"/>
      <c r="Q28" s="18"/>
      <c r="R28" s="18"/>
      <c r="S28" s="18"/>
      <c r="T28" s="18"/>
      <c r="U28" s="18"/>
      <c r="V28" s="1"/>
    </row>
    <row r="29" spans="1:22" ht="25.5" customHeight="1" thickBot="1">
      <c r="A29" s="18"/>
      <c r="B29" s="1006"/>
      <c r="C29" s="1029" t="s">
        <v>482</v>
      </c>
      <c r="D29" s="1029"/>
      <c r="E29" s="1029"/>
      <c r="F29" s="1029"/>
      <c r="G29" s="972"/>
      <c r="H29" s="973"/>
      <c r="I29" s="77">
        <v>0</v>
      </c>
      <c r="J29" s="1001"/>
      <c r="K29" s="1002"/>
      <c r="L29" s="19"/>
      <c r="M29" s="18"/>
      <c r="N29" s="18"/>
      <c r="O29" s="18"/>
      <c r="P29" s="18"/>
      <c r="Q29" s="18"/>
      <c r="R29" s="18"/>
      <c r="S29" s="18"/>
      <c r="T29" s="18"/>
      <c r="U29" s="18"/>
      <c r="V29" s="1"/>
    </row>
    <row r="30" spans="1:22" ht="25.5" customHeight="1">
      <c r="A30" s="18"/>
      <c r="B30" s="1021" t="s">
        <v>483</v>
      </c>
      <c r="C30" s="1030" t="s">
        <v>484</v>
      </c>
      <c r="D30" s="1030"/>
      <c r="E30" s="1030"/>
      <c r="F30" s="1030"/>
      <c r="G30" s="974"/>
      <c r="H30" s="975"/>
      <c r="I30" s="75">
        <v>0</v>
      </c>
      <c r="J30" s="997">
        <f t="shared" ref="J30" si="2">SUM(I30:I34)/5</f>
        <v>0</v>
      </c>
      <c r="K30" s="998"/>
      <c r="L30" s="19"/>
      <c r="M30" s="18"/>
      <c r="N30" s="18"/>
      <c r="O30" s="18"/>
      <c r="P30" s="18"/>
      <c r="Q30" s="18"/>
      <c r="R30" s="18"/>
      <c r="S30" s="18"/>
      <c r="T30" s="18"/>
      <c r="U30" s="18"/>
      <c r="V30" s="1"/>
    </row>
    <row r="31" spans="1:22" ht="25.5" customHeight="1">
      <c r="A31" s="18"/>
      <c r="B31" s="1022"/>
      <c r="C31" s="1028" t="s">
        <v>485</v>
      </c>
      <c r="D31" s="1028"/>
      <c r="E31" s="1028"/>
      <c r="F31" s="1028"/>
      <c r="G31" s="970"/>
      <c r="H31" s="971"/>
      <c r="I31" s="76">
        <v>0</v>
      </c>
      <c r="J31" s="999"/>
      <c r="K31" s="1000"/>
      <c r="L31" s="19"/>
      <c r="M31" s="18"/>
      <c r="N31" s="18"/>
      <c r="O31" s="18"/>
      <c r="P31" s="18"/>
      <c r="Q31" s="18"/>
      <c r="R31" s="18"/>
      <c r="S31" s="18"/>
      <c r="T31" s="18"/>
      <c r="U31" s="18"/>
      <c r="V31" s="1"/>
    </row>
    <row r="32" spans="1:22" ht="25.5" customHeight="1">
      <c r="A32" s="18"/>
      <c r="B32" s="1022"/>
      <c r="C32" s="1028" t="s">
        <v>486</v>
      </c>
      <c r="D32" s="1028"/>
      <c r="E32" s="1028"/>
      <c r="F32" s="1028"/>
      <c r="G32" s="970"/>
      <c r="H32" s="971"/>
      <c r="I32" s="76">
        <v>0</v>
      </c>
      <c r="J32" s="999"/>
      <c r="K32" s="1000"/>
      <c r="L32" s="19"/>
      <c r="M32" s="18"/>
      <c r="N32" s="18"/>
      <c r="O32" s="18"/>
      <c r="P32" s="18"/>
      <c r="Q32" s="18"/>
      <c r="R32" s="18"/>
      <c r="S32" s="18"/>
      <c r="T32" s="18"/>
      <c r="U32" s="18"/>
      <c r="V32" s="1"/>
    </row>
    <row r="33" spans="1:22" ht="25.5" customHeight="1">
      <c r="A33" s="18"/>
      <c r="B33" s="1022"/>
      <c r="C33" s="1028" t="s">
        <v>487</v>
      </c>
      <c r="D33" s="1028"/>
      <c r="E33" s="1028"/>
      <c r="F33" s="1028"/>
      <c r="G33" s="970"/>
      <c r="H33" s="971"/>
      <c r="I33" s="76">
        <v>0</v>
      </c>
      <c r="J33" s="999"/>
      <c r="K33" s="1000"/>
      <c r="L33" s="19"/>
      <c r="M33" s="18"/>
      <c r="N33" s="18"/>
      <c r="O33" s="18"/>
      <c r="P33" s="18"/>
      <c r="Q33" s="18"/>
      <c r="R33" s="18"/>
      <c r="S33" s="18"/>
      <c r="T33" s="18"/>
      <c r="U33" s="18"/>
      <c r="V33" s="1"/>
    </row>
    <row r="34" spans="1:22" ht="25.5" customHeight="1" thickBot="1">
      <c r="A34" s="18"/>
      <c r="B34" s="1053"/>
      <c r="C34" s="1029" t="s">
        <v>488</v>
      </c>
      <c r="D34" s="1029"/>
      <c r="E34" s="1029"/>
      <c r="F34" s="1029"/>
      <c r="G34" s="972"/>
      <c r="H34" s="973"/>
      <c r="I34" s="77">
        <v>0</v>
      </c>
      <c r="J34" s="1001"/>
      <c r="K34" s="1002"/>
      <c r="L34" s="19"/>
      <c r="M34" s="18"/>
      <c r="N34" s="18"/>
      <c r="O34" s="18"/>
      <c r="P34" s="18"/>
      <c r="Q34" s="18"/>
      <c r="R34" s="18"/>
      <c r="S34" s="18"/>
      <c r="T34" s="18"/>
      <c r="U34" s="18"/>
      <c r="V34" s="1"/>
    </row>
    <row r="35" spans="1:22" ht="25.5" customHeight="1">
      <c r="A35" s="18"/>
      <c r="B35" s="1004" t="s">
        <v>489</v>
      </c>
      <c r="C35" s="1030" t="s">
        <v>490</v>
      </c>
      <c r="D35" s="1030"/>
      <c r="E35" s="1030"/>
      <c r="F35" s="1030"/>
      <c r="G35" s="974"/>
      <c r="H35" s="975"/>
      <c r="I35" s="75">
        <v>0</v>
      </c>
      <c r="J35" s="997">
        <f t="shared" ref="J35" si="3">SUM(I35:I39)/5</f>
        <v>0</v>
      </c>
      <c r="K35" s="998"/>
      <c r="L35" s="19"/>
      <c r="M35" s="18"/>
      <c r="N35" s="18"/>
      <c r="O35" s="18"/>
      <c r="P35" s="18"/>
      <c r="Q35" s="18"/>
      <c r="R35" s="18"/>
      <c r="S35" s="18"/>
      <c r="T35" s="18"/>
      <c r="U35" s="18"/>
      <c r="V35" s="1"/>
    </row>
    <row r="36" spans="1:22" ht="25.5" customHeight="1">
      <c r="A36" s="18"/>
      <c r="B36" s="1005"/>
      <c r="C36" s="1028" t="s">
        <v>491</v>
      </c>
      <c r="D36" s="1028"/>
      <c r="E36" s="1028"/>
      <c r="F36" s="1028"/>
      <c r="G36" s="970"/>
      <c r="H36" s="971"/>
      <c r="I36" s="76">
        <v>0</v>
      </c>
      <c r="J36" s="999"/>
      <c r="K36" s="1000"/>
      <c r="L36" s="19"/>
      <c r="M36" s="18"/>
      <c r="N36" s="18"/>
      <c r="O36" s="18"/>
      <c r="P36" s="18"/>
      <c r="Q36" s="18"/>
      <c r="R36" s="18"/>
      <c r="S36" s="18"/>
      <c r="T36" s="18"/>
      <c r="U36" s="18"/>
      <c r="V36" s="1"/>
    </row>
    <row r="37" spans="1:22" ht="35.1" customHeight="1">
      <c r="A37" s="18"/>
      <c r="B37" s="1005"/>
      <c r="C37" s="1014" t="s">
        <v>492</v>
      </c>
      <c r="D37" s="1014"/>
      <c r="E37" s="1014"/>
      <c r="F37" s="1014"/>
      <c r="G37" s="970"/>
      <c r="H37" s="971"/>
      <c r="I37" s="76">
        <v>0</v>
      </c>
      <c r="J37" s="999"/>
      <c r="K37" s="1000"/>
      <c r="L37" s="19"/>
      <c r="M37" s="18"/>
      <c r="N37" s="18"/>
      <c r="O37" s="18"/>
      <c r="P37" s="18"/>
      <c r="Q37" s="18"/>
      <c r="R37" s="18"/>
      <c r="S37" s="18"/>
      <c r="T37" s="18"/>
      <c r="U37" s="18"/>
      <c r="V37" s="1"/>
    </row>
    <row r="38" spans="1:22" ht="25.5" customHeight="1">
      <c r="A38" s="18"/>
      <c r="B38" s="1005"/>
      <c r="C38" s="1028" t="s">
        <v>493</v>
      </c>
      <c r="D38" s="1028"/>
      <c r="E38" s="1028"/>
      <c r="F38" s="1028"/>
      <c r="G38" s="970"/>
      <c r="H38" s="971"/>
      <c r="I38" s="76">
        <v>0</v>
      </c>
      <c r="J38" s="999"/>
      <c r="K38" s="1000"/>
      <c r="L38" s="19"/>
      <c r="M38" s="18"/>
      <c r="N38" s="18"/>
      <c r="O38" s="18"/>
      <c r="P38" s="18"/>
      <c r="Q38" s="18"/>
      <c r="R38" s="18"/>
      <c r="S38" s="18"/>
      <c r="T38" s="18"/>
      <c r="U38" s="18"/>
      <c r="V38" s="1"/>
    </row>
    <row r="39" spans="1:22" ht="42.95" customHeight="1" thickBot="1">
      <c r="A39" s="18"/>
      <c r="B39" s="1006"/>
      <c r="C39" s="1024" t="s">
        <v>494</v>
      </c>
      <c r="D39" s="1025"/>
      <c r="E39" s="1025"/>
      <c r="F39" s="1025"/>
      <c r="G39" s="972"/>
      <c r="H39" s="973"/>
      <c r="I39" s="77">
        <v>0</v>
      </c>
      <c r="J39" s="1001"/>
      <c r="K39" s="1002"/>
      <c r="L39" s="19"/>
      <c r="M39" s="18"/>
      <c r="N39" s="18"/>
      <c r="O39" s="18"/>
      <c r="P39" s="18"/>
      <c r="Q39" s="18"/>
      <c r="R39" s="18"/>
      <c r="S39" s="18"/>
      <c r="T39" s="18"/>
      <c r="U39" s="18"/>
      <c r="V39" s="1"/>
    </row>
    <row r="40" spans="1:22" ht="25.5" customHeight="1">
      <c r="A40" s="18"/>
      <c r="B40" s="1004" t="s">
        <v>495</v>
      </c>
      <c r="C40" s="1030" t="s">
        <v>496</v>
      </c>
      <c r="D40" s="1030"/>
      <c r="E40" s="1030"/>
      <c r="F40" s="1030"/>
      <c r="G40" s="974"/>
      <c r="H40" s="975"/>
      <c r="I40" s="75">
        <v>0</v>
      </c>
      <c r="J40" s="997">
        <f t="shared" ref="J40" si="4">SUM(I40:I44)/5</f>
        <v>0</v>
      </c>
      <c r="K40" s="998"/>
      <c r="L40" s="19"/>
      <c r="M40" s="18"/>
      <c r="N40" s="18"/>
      <c r="O40" s="18"/>
      <c r="P40" s="18"/>
      <c r="Q40" s="18"/>
      <c r="R40" s="18"/>
      <c r="S40" s="18"/>
      <c r="T40" s="18"/>
      <c r="U40" s="18"/>
      <c r="V40" s="1"/>
    </row>
    <row r="41" spans="1:22" ht="25.5" customHeight="1">
      <c r="A41" s="18"/>
      <c r="B41" s="1005"/>
      <c r="C41" s="1028" t="s">
        <v>497</v>
      </c>
      <c r="D41" s="1028"/>
      <c r="E41" s="1028"/>
      <c r="F41" s="1028"/>
      <c r="G41" s="970"/>
      <c r="H41" s="971"/>
      <c r="I41" s="76">
        <v>0</v>
      </c>
      <c r="J41" s="999"/>
      <c r="K41" s="1000"/>
      <c r="L41" s="19"/>
      <c r="M41" s="18"/>
      <c r="N41" s="18"/>
      <c r="O41" s="18"/>
      <c r="P41" s="18"/>
      <c r="Q41" s="18"/>
      <c r="R41" s="18"/>
      <c r="S41" s="18"/>
      <c r="T41" s="18"/>
      <c r="U41" s="18"/>
      <c r="V41" s="1"/>
    </row>
    <row r="42" spans="1:22" ht="25.5" customHeight="1">
      <c r="A42" s="18"/>
      <c r="B42" s="1005"/>
      <c r="C42" s="1028" t="s">
        <v>498</v>
      </c>
      <c r="D42" s="1028"/>
      <c r="E42" s="1028"/>
      <c r="F42" s="1028"/>
      <c r="G42" s="970"/>
      <c r="H42" s="971"/>
      <c r="I42" s="76">
        <v>0</v>
      </c>
      <c r="J42" s="999"/>
      <c r="K42" s="1000"/>
      <c r="L42" s="19"/>
      <c r="M42" s="18"/>
      <c r="N42" s="18"/>
      <c r="O42" s="18"/>
      <c r="P42" s="18"/>
      <c r="Q42" s="18"/>
      <c r="R42" s="18"/>
      <c r="S42" s="18"/>
      <c r="T42" s="18"/>
      <c r="U42" s="18"/>
      <c r="V42" s="1"/>
    </row>
    <row r="43" spans="1:22" ht="25.5" customHeight="1">
      <c r="A43" s="18"/>
      <c r="B43" s="1005"/>
      <c r="C43" s="1028" t="s">
        <v>499</v>
      </c>
      <c r="D43" s="1028"/>
      <c r="E43" s="1028"/>
      <c r="F43" s="1028"/>
      <c r="G43" s="970"/>
      <c r="H43" s="971"/>
      <c r="I43" s="76">
        <v>0</v>
      </c>
      <c r="J43" s="999"/>
      <c r="K43" s="1000"/>
      <c r="L43" s="19"/>
      <c r="M43" s="18"/>
      <c r="N43" s="18"/>
      <c r="O43" s="18"/>
      <c r="P43" s="18"/>
      <c r="Q43" s="18"/>
      <c r="R43" s="18"/>
      <c r="S43" s="18"/>
      <c r="T43" s="18"/>
      <c r="U43" s="18"/>
      <c r="V43" s="1"/>
    </row>
    <row r="44" spans="1:22" ht="25.5" customHeight="1" thickBot="1">
      <c r="A44" s="18"/>
      <c r="B44" s="1006"/>
      <c r="C44" s="1024" t="s">
        <v>500</v>
      </c>
      <c r="D44" s="1025"/>
      <c r="E44" s="1025"/>
      <c r="F44" s="1025"/>
      <c r="G44" s="972"/>
      <c r="H44" s="973"/>
      <c r="I44" s="77">
        <v>0</v>
      </c>
      <c r="J44" s="1001"/>
      <c r="K44" s="1002"/>
      <c r="L44" s="19"/>
      <c r="M44" s="18"/>
      <c r="N44" s="18"/>
      <c r="O44" s="18"/>
      <c r="P44" s="18"/>
      <c r="Q44" s="18"/>
      <c r="R44" s="18"/>
      <c r="S44" s="18"/>
      <c r="T44" s="18"/>
      <c r="U44" s="18"/>
      <c r="V44" s="1"/>
    </row>
    <row r="45" spans="1:22" ht="25.5" customHeight="1">
      <c r="A45" s="18"/>
      <c r="B45" s="1004" t="s">
        <v>501</v>
      </c>
      <c r="C45" s="1030" t="s">
        <v>502</v>
      </c>
      <c r="D45" s="1030"/>
      <c r="E45" s="1030"/>
      <c r="F45" s="1030"/>
      <c r="G45" s="974"/>
      <c r="H45" s="975"/>
      <c r="I45" s="75">
        <v>0</v>
      </c>
      <c r="J45" s="997">
        <f t="shared" ref="J45" si="5">SUM(I45:I49)/5</f>
        <v>0</v>
      </c>
      <c r="K45" s="998"/>
      <c r="L45" s="19"/>
      <c r="M45" s="18"/>
      <c r="N45" s="18"/>
      <c r="O45" s="18"/>
      <c r="P45" s="18"/>
      <c r="Q45" s="18"/>
      <c r="R45" s="18"/>
      <c r="S45" s="18"/>
      <c r="T45" s="18"/>
      <c r="U45" s="18"/>
      <c r="V45" s="1"/>
    </row>
    <row r="46" spans="1:22" ht="25.5" customHeight="1">
      <c r="A46" s="18"/>
      <c r="B46" s="1005"/>
      <c r="C46" s="1028" t="s">
        <v>503</v>
      </c>
      <c r="D46" s="1028"/>
      <c r="E46" s="1028"/>
      <c r="F46" s="1028"/>
      <c r="G46" s="970"/>
      <c r="H46" s="971"/>
      <c r="I46" s="76">
        <v>0</v>
      </c>
      <c r="J46" s="999"/>
      <c r="K46" s="1000"/>
      <c r="L46" s="19"/>
      <c r="M46" s="18"/>
      <c r="N46" s="18"/>
      <c r="O46" s="18"/>
      <c r="P46" s="18"/>
      <c r="Q46" s="18"/>
      <c r="R46" s="18"/>
      <c r="S46" s="18"/>
      <c r="T46" s="18"/>
      <c r="U46" s="18"/>
      <c r="V46" s="1"/>
    </row>
    <row r="47" spans="1:22" ht="25.5" customHeight="1">
      <c r="A47" s="18"/>
      <c r="B47" s="1005"/>
      <c r="C47" s="1028" t="s">
        <v>504</v>
      </c>
      <c r="D47" s="1028"/>
      <c r="E47" s="1028"/>
      <c r="F47" s="1028"/>
      <c r="G47" s="970"/>
      <c r="H47" s="971"/>
      <c r="I47" s="76">
        <v>0</v>
      </c>
      <c r="J47" s="999"/>
      <c r="K47" s="1000"/>
      <c r="L47" s="19"/>
      <c r="M47" s="18"/>
      <c r="N47" s="18"/>
      <c r="O47" s="18"/>
      <c r="P47" s="18"/>
      <c r="Q47" s="18"/>
      <c r="R47" s="18"/>
      <c r="S47" s="18"/>
      <c r="T47" s="18"/>
      <c r="U47" s="18"/>
      <c r="V47" s="1"/>
    </row>
    <row r="48" spans="1:22" ht="25.5" customHeight="1">
      <c r="A48" s="18"/>
      <c r="B48" s="1005"/>
      <c r="C48" s="1028" t="s">
        <v>505</v>
      </c>
      <c r="D48" s="1028"/>
      <c r="E48" s="1028"/>
      <c r="F48" s="1028"/>
      <c r="G48" s="970"/>
      <c r="H48" s="971"/>
      <c r="I48" s="76">
        <v>0</v>
      </c>
      <c r="J48" s="999"/>
      <c r="K48" s="1000"/>
      <c r="L48" s="19"/>
      <c r="M48" s="18"/>
      <c r="N48" s="18"/>
      <c r="O48" s="18"/>
      <c r="P48" s="18"/>
      <c r="Q48" s="18"/>
      <c r="R48" s="18"/>
      <c r="S48" s="18"/>
      <c r="T48" s="18"/>
      <c r="U48" s="18"/>
      <c r="V48" s="1"/>
    </row>
    <row r="49" spans="1:22" ht="25.5" customHeight="1" thickBot="1">
      <c r="A49" s="18"/>
      <c r="B49" s="1006"/>
      <c r="C49" s="1029" t="s">
        <v>506</v>
      </c>
      <c r="D49" s="1029"/>
      <c r="E49" s="1029"/>
      <c r="F49" s="1029"/>
      <c r="G49" s="972"/>
      <c r="H49" s="973"/>
      <c r="I49" s="77">
        <v>0</v>
      </c>
      <c r="J49" s="1001"/>
      <c r="K49" s="1002"/>
      <c r="L49" s="19"/>
      <c r="M49" s="18"/>
      <c r="N49" s="18"/>
      <c r="O49" s="18"/>
      <c r="P49" s="18"/>
      <c r="Q49" s="18"/>
      <c r="R49" s="18"/>
      <c r="S49" s="18"/>
      <c r="T49" s="18"/>
      <c r="U49" s="18"/>
      <c r="V49" s="1"/>
    </row>
    <row r="50" spans="1:22" ht="35.1" customHeight="1">
      <c r="A50" s="18"/>
      <c r="B50" s="1004" t="s">
        <v>507</v>
      </c>
      <c r="C50" s="1009" t="s">
        <v>508</v>
      </c>
      <c r="D50" s="1026"/>
      <c r="E50" s="1026"/>
      <c r="F50" s="1026"/>
      <c r="G50" s="974"/>
      <c r="H50" s="975"/>
      <c r="I50" s="75">
        <v>0</v>
      </c>
      <c r="J50" s="997">
        <f t="shared" ref="J50" si="6">SUM(I50:I54)/5</f>
        <v>0</v>
      </c>
      <c r="K50" s="998"/>
      <c r="L50" s="19"/>
      <c r="M50" s="18"/>
      <c r="N50" s="18"/>
      <c r="O50" s="18"/>
      <c r="P50" s="18"/>
      <c r="Q50" s="18"/>
      <c r="R50" s="18"/>
      <c r="S50" s="18"/>
      <c r="T50" s="18"/>
      <c r="U50" s="18"/>
      <c r="V50" s="1"/>
    </row>
    <row r="51" spans="1:22" ht="26.1" customHeight="1">
      <c r="A51" s="18"/>
      <c r="B51" s="1005"/>
      <c r="C51" s="1014" t="s">
        <v>509</v>
      </c>
      <c r="D51" s="1014"/>
      <c r="E51" s="1014"/>
      <c r="F51" s="1014"/>
      <c r="G51" s="970"/>
      <c r="H51" s="971"/>
      <c r="I51" s="76">
        <v>0</v>
      </c>
      <c r="J51" s="999"/>
      <c r="K51" s="1000"/>
      <c r="L51" s="19"/>
      <c r="M51" s="18"/>
      <c r="N51" s="18"/>
      <c r="O51" s="18"/>
      <c r="P51" s="18"/>
      <c r="Q51" s="18"/>
      <c r="R51" s="18"/>
      <c r="S51" s="18"/>
      <c r="T51" s="18"/>
      <c r="U51" s="18"/>
      <c r="V51" s="1"/>
    </row>
    <row r="52" spans="1:22" ht="24.95" customHeight="1">
      <c r="A52" s="18"/>
      <c r="B52" s="1005"/>
      <c r="C52" s="1014" t="s">
        <v>510</v>
      </c>
      <c r="D52" s="1014"/>
      <c r="E52" s="1014"/>
      <c r="F52" s="1014"/>
      <c r="G52" s="970"/>
      <c r="H52" s="971"/>
      <c r="I52" s="76">
        <v>0</v>
      </c>
      <c r="J52" s="999"/>
      <c r="K52" s="1000"/>
      <c r="L52" s="19"/>
      <c r="M52" s="18"/>
      <c r="N52" s="18"/>
      <c r="O52" s="18"/>
      <c r="P52" s="18"/>
      <c r="Q52" s="18"/>
      <c r="R52" s="18"/>
      <c r="S52" s="18"/>
      <c r="T52" s="18"/>
      <c r="U52" s="18"/>
      <c r="V52" s="1"/>
    </row>
    <row r="53" spans="1:22" ht="27" customHeight="1">
      <c r="A53" s="18"/>
      <c r="B53" s="1005"/>
      <c r="C53" s="1014" t="s">
        <v>511</v>
      </c>
      <c r="D53" s="1014"/>
      <c r="E53" s="1014"/>
      <c r="F53" s="1014"/>
      <c r="G53" s="970"/>
      <c r="H53" s="971"/>
      <c r="I53" s="76">
        <v>0</v>
      </c>
      <c r="J53" s="999"/>
      <c r="K53" s="1000"/>
      <c r="L53" s="19"/>
      <c r="M53" s="18"/>
      <c r="N53" s="18"/>
      <c r="O53" s="18"/>
      <c r="P53" s="18"/>
      <c r="Q53" s="18"/>
      <c r="R53" s="18"/>
      <c r="S53" s="18"/>
      <c r="T53" s="18"/>
      <c r="U53" s="18"/>
      <c r="V53" s="1"/>
    </row>
    <row r="54" spans="1:22" ht="23.1" customHeight="1" thickBot="1">
      <c r="A54" s="18"/>
      <c r="B54" s="1006"/>
      <c r="C54" s="1052" t="s">
        <v>512</v>
      </c>
      <c r="D54" s="1052"/>
      <c r="E54" s="1052"/>
      <c r="F54" s="1052"/>
      <c r="G54" s="972"/>
      <c r="H54" s="973"/>
      <c r="I54" s="77">
        <v>0</v>
      </c>
      <c r="J54" s="1001"/>
      <c r="K54" s="1002"/>
      <c r="L54" s="19"/>
      <c r="M54" s="18"/>
      <c r="N54" s="18"/>
      <c r="O54" s="18"/>
      <c r="P54" s="18"/>
      <c r="Q54" s="18"/>
      <c r="R54" s="18"/>
      <c r="S54" s="18"/>
      <c r="T54" s="18"/>
      <c r="U54" s="18"/>
      <c r="V54" s="1"/>
    </row>
    <row r="55" spans="1:22" ht="27" customHeight="1" thickBot="1">
      <c r="A55" s="18"/>
      <c r="B55" s="1033" t="s">
        <v>513</v>
      </c>
      <c r="C55" s="1034"/>
      <c r="D55" s="1034"/>
      <c r="E55" s="1034"/>
      <c r="F55" s="1034"/>
      <c r="G55" s="1034"/>
      <c r="H55" s="1034"/>
      <c r="I55" s="1035"/>
      <c r="J55" s="1036">
        <f>AVERAGE(J25:K54)*2.5%</f>
        <v>0</v>
      </c>
      <c r="K55" s="1037"/>
      <c r="L55" s="19"/>
      <c r="M55" s="18"/>
      <c r="N55" s="18"/>
      <c r="O55" s="18"/>
      <c r="P55" s="18"/>
      <c r="Q55" s="18"/>
      <c r="R55" s="18"/>
      <c r="S55" s="18"/>
      <c r="T55" s="18"/>
      <c r="U55" s="18"/>
      <c r="V55" s="1"/>
    </row>
    <row r="56" spans="1:22" ht="15" customHeight="1">
      <c r="A56" s="18"/>
      <c r="B56" s="23"/>
      <c r="C56" s="21"/>
      <c r="D56" s="24"/>
      <c r="E56" s="25"/>
      <c r="F56" s="25"/>
      <c r="G56" s="26"/>
      <c r="H56" s="26"/>
      <c r="I56" s="27"/>
      <c r="J56" s="27"/>
      <c r="K56" s="27"/>
      <c r="L56" s="19"/>
      <c r="M56" s="18"/>
      <c r="N56" s="18"/>
      <c r="O56" s="18"/>
      <c r="P56" s="18"/>
      <c r="Q56" s="18"/>
      <c r="R56" s="18"/>
      <c r="S56" s="18"/>
      <c r="T56" s="18"/>
      <c r="U56" s="18"/>
    </row>
    <row r="57" spans="1:22" ht="15" customHeight="1">
      <c r="A57" s="18"/>
      <c r="B57" s="23"/>
      <c r="C57" s="56"/>
      <c r="D57" s="28"/>
      <c r="E57" s="25"/>
      <c r="F57" s="25"/>
      <c r="G57" s="26"/>
      <c r="H57" s="26"/>
      <c r="I57" s="27"/>
      <c r="J57" s="27"/>
      <c r="K57" s="27"/>
      <c r="L57" s="19"/>
      <c r="M57" s="18"/>
      <c r="N57" s="18"/>
      <c r="O57" s="18"/>
      <c r="P57" s="18"/>
      <c r="Q57" s="18"/>
      <c r="R57" s="18"/>
      <c r="S57" s="18"/>
      <c r="T57" s="18"/>
      <c r="U57" s="18"/>
    </row>
    <row r="58" spans="1:22" ht="44.1" customHeight="1">
      <c r="A58" s="18"/>
      <c r="B58" s="29"/>
      <c r="C58" s="1046"/>
      <c r="D58" s="1047"/>
      <c r="E58" s="1048"/>
      <c r="G58" s="1038"/>
      <c r="H58" s="1039"/>
      <c r="I58" s="1039"/>
      <c r="J58" s="56"/>
      <c r="K58" s="56"/>
      <c r="L58" s="19"/>
      <c r="M58" s="18"/>
      <c r="N58" s="18"/>
      <c r="O58" s="18"/>
      <c r="P58" s="18"/>
      <c r="Q58" s="18"/>
      <c r="R58" s="18"/>
      <c r="S58" s="18"/>
      <c r="T58" s="18"/>
      <c r="U58" s="18"/>
    </row>
    <row r="59" spans="1:22" ht="15" customHeight="1">
      <c r="A59" s="18"/>
      <c r="B59" s="29"/>
      <c r="C59" s="1049"/>
      <c r="D59" s="1050"/>
      <c r="E59" s="1051"/>
      <c r="G59" s="1039"/>
      <c r="H59" s="1039"/>
      <c r="I59" s="1039"/>
      <c r="J59" s="56"/>
      <c r="K59" s="56"/>
      <c r="L59" s="19"/>
      <c r="M59" s="18"/>
      <c r="N59" s="18"/>
      <c r="O59" s="18"/>
      <c r="P59" s="18"/>
      <c r="Q59" s="18"/>
      <c r="R59" s="18"/>
      <c r="S59" s="18"/>
      <c r="T59" s="18"/>
      <c r="U59" s="18"/>
    </row>
    <row r="60" spans="1:22" ht="18" customHeight="1">
      <c r="A60" s="18"/>
      <c r="B60" s="29"/>
      <c r="C60" s="1043" t="s">
        <v>433</v>
      </c>
      <c r="D60" s="1044"/>
      <c r="E60" s="1045"/>
      <c r="G60" s="1040" t="s">
        <v>434</v>
      </c>
      <c r="H60" s="1039"/>
      <c r="I60" s="1039"/>
      <c r="J60" s="56"/>
      <c r="K60" s="56"/>
      <c r="L60" s="19"/>
      <c r="M60" s="18"/>
      <c r="N60" s="18"/>
      <c r="O60" s="18"/>
      <c r="P60" s="18"/>
      <c r="Q60" s="18"/>
      <c r="R60" s="18"/>
      <c r="S60" s="18"/>
      <c r="T60" s="18"/>
      <c r="U60" s="18"/>
    </row>
    <row r="61" spans="1:22" ht="16.5" customHeight="1">
      <c r="A61" s="18"/>
      <c r="B61" s="29"/>
      <c r="C61" s="28"/>
      <c r="D61" s="28"/>
      <c r="E61" s="31"/>
      <c r="F61" s="31"/>
      <c r="G61" s="1041"/>
      <c r="H61" s="1041"/>
      <c r="I61" s="1041"/>
      <c r="J61" s="1041"/>
      <c r="K61" s="1041"/>
      <c r="L61" s="19"/>
      <c r="M61" s="18"/>
      <c r="N61" s="18"/>
      <c r="O61" s="18"/>
      <c r="P61" s="18"/>
      <c r="Q61" s="18"/>
      <c r="R61" s="18"/>
      <c r="S61" s="18"/>
      <c r="T61" s="18"/>
      <c r="U61" s="18"/>
    </row>
    <row r="62" spans="1:22" ht="15.75" customHeight="1">
      <c r="A62" s="18"/>
      <c r="B62" s="29"/>
      <c r="C62" s="28"/>
      <c r="D62" s="29"/>
      <c r="E62" s="31"/>
      <c r="F62" s="31"/>
      <c r="G62" s="1011"/>
      <c r="H62" s="1011"/>
      <c r="I62" s="1011"/>
      <c r="J62" s="1011"/>
      <c r="K62" s="1011"/>
      <c r="L62" s="19"/>
      <c r="M62" s="18"/>
      <c r="N62" s="18"/>
      <c r="O62" s="18"/>
      <c r="P62" s="18"/>
      <c r="Q62" s="18"/>
      <c r="R62" s="18"/>
      <c r="S62" s="18"/>
      <c r="T62" s="18"/>
      <c r="U62" s="18"/>
    </row>
    <row r="63" spans="1:22" ht="13.5" customHeight="1">
      <c r="A63" s="18"/>
      <c r="B63" s="29"/>
      <c r="C63" s="32"/>
      <c r="D63" s="29"/>
      <c r="E63" s="30"/>
      <c r="F63" s="30"/>
      <c r="G63" s="29"/>
      <c r="H63" s="29"/>
      <c r="I63" s="29"/>
      <c r="J63" s="29"/>
      <c r="K63" s="29"/>
      <c r="L63" s="19"/>
      <c r="M63" s="18"/>
      <c r="N63" s="18"/>
      <c r="O63" s="18"/>
      <c r="P63" s="18"/>
      <c r="Q63" s="18"/>
      <c r="R63" s="18"/>
      <c r="S63" s="18"/>
      <c r="T63" s="18"/>
      <c r="U63" s="18"/>
    </row>
    <row r="64" spans="1:22" ht="13.5" customHeight="1">
      <c r="A64" s="18"/>
      <c r="B64" s="29"/>
      <c r="C64" s="32"/>
      <c r="D64" s="29"/>
      <c r="E64" s="30"/>
      <c r="F64" s="30"/>
      <c r="G64" s="29"/>
      <c r="H64" s="29"/>
      <c r="I64" s="29"/>
      <c r="J64" s="29"/>
      <c r="K64" s="29"/>
      <c r="L64" s="19"/>
      <c r="M64" s="18"/>
      <c r="N64" s="18"/>
      <c r="O64" s="18"/>
      <c r="P64" s="18"/>
      <c r="Q64" s="18"/>
      <c r="R64" s="18"/>
      <c r="S64" s="18"/>
      <c r="T64" s="18"/>
      <c r="U64" s="18"/>
    </row>
    <row r="65" spans="1:21" ht="13.5" customHeight="1">
      <c r="A65" s="18"/>
      <c r="B65" s="29"/>
      <c r="C65" s="32"/>
      <c r="D65" s="29"/>
      <c r="E65" s="30"/>
      <c r="F65" s="30"/>
      <c r="G65" s="29"/>
      <c r="H65" s="29"/>
      <c r="I65" s="29"/>
      <c r="J65" s="29"/>
      <c r="K65" s="29"/>
      <c r="L65" s="19"/>
      <c r="M65" s="18"/>
      <c r="N65" s="18"/>
      <c r="O65" s="18"/>
      <c r="P65" s="18"/>
      <c r="Q65" s="18"/>
      <c r="R65" s="18"/>
      <c r="S65" s="18"/>
      <c r="T65" s="18"/>
      <c r="U65" s="18"/>
    </row>
    <row r="66" spans="1:21" ht="13.5" customHeight="1">
      <c r="A66" s="18"/>
      <c r="B66" s="29"/>
      <c r="C66" s="32"/>
      <c r="D66" s="29"/>
      <c r="E66" s="30"/>
      <c r="F66" s="30"/>
      <c r="G66" s="29"/>
      <c r="H66" s="29"/>
      <c r="I66" s="29"/>
      <c r="J66" s="29"/>
      <c r="K66" s="29"/>
      <c r="L66" s="19"/>
      <c r="M66" s="18"/>
      <c r="N66" s="18"/>
      <c r="O66" s="18"/>
      <c r="P66" s="18"/>
      <c r="Q66" s="18"/>
      <c r="R66" s="18"/>
      <c r="S66" s="18"/>
      <c r="T66" s="18"/>
      <c r="U66" s="18"/>
    </row>
    <row r="67" spans="1:21" ht="13.5" customHeight="1">
      <c r="A67" s="18"/>
      <c r="B67" s="29"/>
      <c r="C67" s="32"/>
      <c r="D67" s="29"/>
      <c r="E67" s="30"/>
      <c r="F67" s="30"/>
      <c r="G67" s="29"/>
      <c r="H67" s="29"/>
      <c r="I67" s="29"/>
      <c r="J67" s="29"/>
      <c r="K67" s="29"/>
      <c r="L67" s="19"/>
      <c r="M67" s="18"/>
      <c r="N67" s="18"/>
      <c r="O67" s="18"/>
      <c r="P67" s="18"/>
      <c r="Q67" s="18"/>
      <c r="R67" s="18"/>
      <c r="S67" s="18"/>
      <c r="T67" s="18"/>
      <c r="U67" s="18"/>
    </row>
    <row r="68" spans="1:21" ht="13.5" customHeight="1">
      <c r="A68" s="18"/>
      <c r="B68" s="29"/>
      <c r="C68" s="32"/>
      <c r="D68" s="29"/>
      <c r="E68" s="30"/>
      <c r="F68" s="30"/>
      <c r="G68" s="29"/>
      <c r="H68" s="29"/>
      <c r="I68" s="29"/>
      <c r="J68" s="29"/>
      <c r="K68" s="29"/>
      <c r="L68" s="19"/>
      <c r="M68" s="18"/>
      <c r="N68" s="18"/>
      <c r="O68" s="18"/>
      <c r="P68" s="18"/>
      <c r="Q68" s="18"/>
      <c r="R68" s="18"/>
      <c r="S68" s="18"/>
      <c r="T68" s="18"/>
      <c r="U68" s="18"/>
    </row>
    <row r="69" spans="1:21" ht="13.5" customHeight="1">
      <c r="A69" s="18"/>
      <c r="B69" s="29"/>
      <c r="C69" s="32"/>
      <c r="D69" s="29"/>
      <c r="E69" s="30"/>
      <c r="F69" s="30"/>
      <c r="G69" s="29"/>
      <c r="H69" s="29"/>
      <c r="I69" s="29"/>
      <c r="J69" s="29"/>
      <c r="K69" s="29"/>
      <c r="L69" s="19"/>
      <c r="M69" s="18"/>
      <c r="N69" s="18"/>
      <c r="O69" s="18"/>
      <c r="P69" s="18"/>
      <c r="Q69" s="18"/>
      <c r="R69" s="18"/>
      <c r="S69" s="18"/>
      <c r="T69" s="18"/>
      <c r="U69" s="18"/>
    </row>
    <row r="70" spans="1:21" ht="13.5" customHeight="1">
      <c r="A70" s="18"/>
      <c r="B70" s="29"/>
      <c r="C70" s="32"/>
      <c r="D70" s="29"/>
      <c r="E70" s="30"/>
      <c r="F70" s="30"/>
      <c r="G70" s="29"/>
      <c r="H70" s="29"/>
      <c r="I70" s="29"/>
      <c r="J70" s="29"/>
      <c r="K70" s="29"/>
      <c r="L70" s="19"/>
      <c r="M70" s="18"/>
      <c r="N70" s="18"/>
      <c r="O70" s="18"/>
      <c r="P70" s="18"/>
      <c r="Q70" s="18"/>
      <c r="R70" s="18"/>
      <c r="S70" s="18"/>
      <c r="T70" s="18"/>
      <c r="U70" s="18"/>
    </row>
    <row r="71" spans="1:21" ht="13.5" customHeight="1">
      <c r="A71" s="18"/>
      <c r="B71" s="29"/>
      <c r="C71" s="32"/>
      <c r="D71" s="29"/>
      <c r="E71" s="30"/>
      <c r="F71" s="30"/>
      <c r="G71" s="29"/>
      <c r="H71" s="29"/>
      <c r="I71" s="29"/>
      <c r="J71" s="29"/>
      <c r="K71" s="29"/>
      <c r="L71" s="19"/>
      <c r="M71" s="18"/>
      <c r="N71" s="18"/>
      <c r="O71" s="18"/>
      <c r="P71" s="18"/>
      <c r="Q71" s="18"/>
      <c r="R71" s="18"/>
      <c r="S71" s="18"/>
      <c r="T71" s="18"/>
      <c r="U71" s="18"/>
    </row>
    <row r="72" spans="1:21" ht="13.5" customHeight="1">
      <c r="A72" s="18"/>
      <c r="B72" s="29"/>
      <c r="C72" s="32"/>
      <c r="D72" s="29"/>
      <c r="E72" s="30"/>
      <c r="F72" s="30"/>
      <c r="G72" s="29"/>
      <c r="H72" s="29"/>
      <c r="I72" s="29"/>
      <c r="J72" s="29"/>
      <c r="K72" s="29"/>
      <c r="L72" s="19"/>
      <c r="M72" s="18"/>
      <c r="N72" s="18"/>
      <c r="O72" s="18"/>
      <c r="P72" s="18"/>
      <c r="Q72" s="18"/>
      <c r="R72" s="18"/>
      <c r="S72" s="18"/>
      <c r="T72" s="18"/>
      <c r="U72" s="18"/>
    </row>
    <row r="73" spans="1:21" ht="13.5" customHeight="1">
      <c r="A73" s="18"/>
      <c r="B73" s="29"/>
      <c r="C73" s="32"/>
      <c r="D73" s="29"/>
      <c r="E73" s="30"/>
      <c r="F73" s="30"/>
      <c r="G73" s="29"/>
      <c r="H73" s="29"/>
      <c r="I73" s="29"/>
      <c r="J73" s="29"/>
      <c r="K73" s="29"/>
      <c r="L73" s="19"/>
      <c r="M73" s="18"/>
      <c r="N73" s="18"/>
      <c r="O73" s="18"/>
      <c r="P73" s="18"/>
      <c r="Q73" s="18"/>
      <c r="R73" s="18"/>
      <c r="S73" s="18"/>
      <c r="T73" s="18"/>
      <c r="U73" s="18"/>
    </row>
    <row r="74" spans="1:21" ht="13.5" customHeight="1">
      <c r="A74" s="18"/>
      <c r="B74" s="29"/>
      <c r="C74" s="32"/>
      <c r="D74" s="29"/>
      <c r="E74" s="30"/>
      <c r="F74" s="30"/>
      <c r="G74" s="29"/>
      <c r="H74" s="29"/>
      <c r="I74" s="29"/>
      <c r="J74" s="29"/>
      <c r="K74" s="29"/>
      <c r="L74" s="19"/>
      <c r="M74" s="18"/>
      <c r="N74" s="18"/>
      <c r="O74" s="18"/>
      <c r="P74" s="18"/>
      <c r="Q74" s="18"/>
      <c r="R74" s="18"/>
      <c r="S74" s="18"/>
      <c r="T74" s="18"/>
      <c r="U74" s="18"/>
    </row>
    <row r="75" spans="1:21" ht="13.5" customHeight="1">
      <c r="A75" s="18"/>
      <c r="B75" s="29"/>
      <c r="C75" s="32"/>
      <c r="D75" s="29"/>
      <c r="E75" s="30"/>
      <c r="F75" s="30"/>
      <c r="G75" s="29"/>
      <c r="H75" s="29"/>
      <c r="I75" s="29"/>
      <c r="J75" s="29"/>
      <c r="K75" s="29"/>
      <c r="L75" s="19"/>
      <c r="M75" s="18"/>
      <c r="N75" s="18"/>
      <c r="O75" s="18"/>
      <c r="P75" s="18"/>
      <c r="Q75" s="18"/>
      <c r="R75" s="18"/>
      <c r="S75" s="18"/>
      <c r="T75" s="18"/>
      <c r="U75" s="18"/>
    </row>
    <row r="76" spans="1:21" ht="13.5" customHeight="1">
      <c r="A76" s="18"/>
      <c r="B76" s="29"/>
      <c r="C76" s="32"/>
      <c r="D76" s="29"/>
      <c r="E76" s="30"/>
      <c r="F76" s="30"/>
      <c r="G76" s="29"/>
      <c r="H76" s="29"/>
      <c r="I76" s="29"/>
      <c r="J76" s="29"/>
      <c r="K76" s="29"/>
      <c r="L76" s="19"/>
      <c r="M76" s="18"/>
      <c r="N76" s="18"/>
      <c r="O76" s="18"/>
      <c r="P76" s="18"/>
      <c r="Q76" s="18"/>
      <c r="R76" s="18"/>
      <c r="S76" s="18"/>
      <c r="T76" s="18"/>
      <c r="U76" s="18"/>
    </row>
    <row r="77" spans="1:21" ht="13.5" customHeight="1">
      <c r="A77" s="18"/>
      <c r="B77" s="29"/>
      <c r="C77" s="32"/>
      <c r="D77" s="29"/>
      <c r="E77" s="30"/>
      <c r="F77" s="30"/>
      <c r="G77" s="29"/>
      <c r="H77" s="29"/>
      <c r="I77" s="29"/>
      <c r="J77" s="29"/>
      <c r="K77" s="29"/>
      <c r="L77" s="19"/>
      <c r="M77" s="18"/>
      <c r="N77" s="18"/>
      <c r="O77" s="18"/>
      <c r="P77" s="18"/>
      <c r="Q77" s="18"/>
      <c r="R77" s="18"/>
      <c r="S77" s="18"/>
      <c r="T77" s="18"/>
      <c r="U77" s="18"/>
    </row>
    <row r="78" spans="1:21" ht="13.5" customHeight="1">
      <c r="A78" s="18"/>
      <c r="B78" s="29"/>
      <c r="C78" s="32"/>
      <c r="D78" s="29"/>
      <c r="E78" s="30"/>
      <c r="F78" s="30"/>
      <c r="G78" s="29"/>
      <c r="H78" s="29"/>
      <c r="I78" s="29"/>
      <c r="J78" s="29"/>
      <c r="K78" s="29"/>
      <c r="L78" s="19"/>
      <c r="M78" s="18"/>
      <c r="N78" s="18"/>
      <c r="O78" s="18"/>
      <c r="P78" s="18"/>
      <c r="Q78" s="18"/>
      <c r="R78" s="18"/>
      <c r="S78" s="18"/>
      <c r="T78" s="18"/>
      <c r="U78" s="18"/>
    </row>
    <row r="79" spans="1:21" ht="13.5" customHeight="1">
      <c r="A79" s="18"/>
      <c r="B79" s="29"/>
      <c r="C79" s="32"/>
      <c r="D79" s="29"/>
      <c r="E79" s="30"/>
      <c r="F79" s="30"/>
      <c r="G79" s="29"/>
      <c r="H79" s="29"/>
      <c r="I79" s="29"/>
      <c r="J79" s="29"/>
      <c r="K79" s="29"/>
      <c r="L79" s="19"/>
      <c r="M79" s="18"/>
      <c r="N79" s="18"/>
      <c r="O79" s="18"/>
      <c r="P79" s="18"/>
      <c r="Q79" s="18"/>
      <c r="R79" s="18"/>
      <c r="S79" s="18"/>
      <c r="T79" s="18"/>
      <c r="U79" s="18"/>
    </row>
    <row r="80" spans="1:21" ht="13.5" customHeight="1">
      <c r="A80" s="18"/>
      <c r="B80" s="29"/>
      <c r="C80" s="32"/>
      <c r="D80" s="29"/>
      <c r="E80" s="30"/>
      <c r="F80" s="30"/>
      <c r="G80" s="29"/>
      <c r="H80" s="29"/>
      <c r="I80" s="29"/>
      <c r="J80" s="29"/>
      <c r="K80" s="29"/>
      <c r="L80" s="19"/>
      <c r="M80" s="18"/>
      <c r="N80" s="18"/>
      <c r="O80" s="18"/>
      <c r="P80" s="18"/>
      <c r="Q80" s="18"/>
      <c r="R80" s="18"/>
      <c r="S80" s="18"/>
      <c r="T80" s="18"/>
      <c r="U80" s="18"/>
    </row>
    <row r="81" spans="1:21" ht="13.5" customHeight="1">
      <c r="A81" s="18"/>
      <c r="B81" s="29"/>
      <c r="C81" s="32"/>
      <c r="D81" s="29"/>
      <c r="E81" s="30"/>
      <c r="F81" s="30"/>
      <c r="G81" s="29"/>
      <c r="H81" s="29"/>
      <c r="I81" s="29"/>
      <c r="J81" s="29"/>
      <c r="K81" s="29"/>
      <c r="L81" s="19"/>
      <c r="M81" s="18"/>
      <c r="N81" s="18"/>
      <c r="O81" s="18"/>
      <c r="P81" s="18"/>
      <c r="Q81" s="18"/>
      <c r="R81" s="18"/>
      <c r="S81" s="18"/>
      <c r="T81" s="18"/>
      <c r="U81" s="18"/>
    </row>
    <row r="82" spans="1:21" ht="13.5" customHeight="1">
      <c r="A82" s="18"/>
      <c r="B82" s="29"/>
      <c r="C82" s="32"/>
      <c r="D82" s="29"/>
      <c r="E82" s="30"/>
      <c r="F82" s="30"/>
      <c r="G82" s="29"/>
      <c r="H82" s="29"/>
      <c r="I82" s="29"/>
      <c r="J82" s="29"/>
      <c r="K82" s="29"/>
      <c r="L82" s="19"/>
      <c r="M82" s="18"/>
      <c r="N82" s="18"/>
      <c r="O82" s="18"/>
      <c r="P82" s="18"/>
      <c r="Q82" s="18"/>
      <c r="R82" s="18"/>
      <c r="S82" s="18"/>
      <c r="T82" s="18"/>
      <c r="U82" s="18"/>
    </row>
    <row r="83" spans="1:21" ht="13.5" customHeight="1">
      <c r="A83" s="18"/>
      <c r="B83" s="29"/>
      <c r="C83" s="32"/>
      <c r="D83" s="29"/>
      <c r="E83" s="30"/>
      <c r="F83" s="30"/>
      <c r="G83" s="29"/>
      <c r="H83" s="29"/>
      <c r="I83" s="29"/>
      <c r="J83" s="29"/>
      <c r="K83" s="29"/>
      <c r="L83" s="19"/>
      <c r="M83" s="18"/>
      <c r="N83" s="18"/>
      <c r="O83" s="18"/>
      <c r="P83" s="18"/>
      <c r="Q83" s="18"/>
      <c r="R83" s="18"/>
      <c r="S83" s="18"/>
      <c r="T83" s="18"/>
      <c r="U83" s="18"/>
    </row>
    <row r="84" spans="1:21" ht="13.5" customHeight="1">
      <c r="A84" s="18"/>
      <c r="B84" s="29"/>
      <c r="C84" s="32"/>
      <c r="D84" s="29"/>
      <c r="E84" s="30"/>
      <c r="F84" s="30"/>
      <c r="G84" s="29"/>
      <c r="H84" s="29"/>
      <c r="I84" s="29"/>
      <c r="J84" s="29"/>
      <c r="K84" s="29"/>
      <c r="L84" s="19"/>
      <c r="M84" s="18"/>
      <c r="N84" s="18"/>
      <c r="O84" s="18"/>
      <c r="P84" s="18"/>
      <c r="Q84" s="18"/>
      <c r="R84" s="18"/>
      <c r="S84" s="18"/>
      <c r="T84" s="18"/>
      <c r="U84" s="18"/>
    </row>
    <row r="85" spans="1:21" ht="13.5" customHeight="1">
      <c r="A85" s="18"/>
      <c r="B85" s="29"/>
      <c r="C85" s="32"/>
      <c r="D85" s="29"/>
      <c r="E85" s="30"/>
      <c r="F85" s="30"/>
      <c r="G85" s="29"/>
      <c r="H85" s="29"/>
      <c r="I85" s="29"/>
      <c r="J85" s="29"/>
      <c r="K85" s="29"/>
      <c r="L85" s="19"/>
      <c r="M85" s="18"/>
      <c r="N85" s="18"/>
      <c r="O85" s="18"/>
      <c r="P85" s="18"/>
      <c r="Q85" s="18"/>
      <c r="R85" s="18"/>
      <c r="S85" s="18"/>
      <c r="T85" s="18"/>
      <c r="U85" s="18"/>
    </row>
    <row r="86" spans="1:21" ht="13.5" customHeight="1">
      <c r="A86" s="18"/>
      <c r="B86" s="29"/>
      <c r="C86" s="32"/>
      <c r="D86" s="29"/>
      <c r="E86" s="30"/>
      <c r="F86" s="30"/>
      <c r="G86" s="29"/>
      <c r="H86" s="29"/>
      <c r="I86" s="29"/>
      <c r="J86" s="29"/>
      <c r="K86" s="29"/>
      <c r="L86" s="19"/>
      <c r="M86" s="18"/>
      <c r="N86" s="18"/>
      <c r="O86" s="18"/>
      <c r="P86" s="18"/>
      <c r="Q86" s="18"/>
      <c r="R86" s="18"/>
      <c r="S86" s="18"/>
      <c r="T86" s="18"/>
      <c r="U86" s="18"/>
    </row>
    <row r="87" spans="1:21" ht="13.5" customHeight="1">
      <c r="A87" s="18"/>
      <c r="B87" s="29"/>
      <c r="C87" s="32"/>
      <c r="D87" s="29"/>
      <c r="E87" s="30"/>
      <c r="F87" s="30"/>
      <c r="G87" s="29"/>
      <c r="H87" s="29"/>
      <c r="I87" s="29"/>
      <c r="J87" s="29"/>
      <c r="K87" s="29"/>
      <c r="L87" s="19"/>
      <c r="M87" s="18"/>
      <c r="N87" s="18"/>
      <c r="O87" s="18"/>
      <c r="P87" s="18"/>
      <c r="Q87" s="18"/>
      <c r="R87" s="18"/>
      <c r="S87" s="18"/>
      <c r="T87" s="18"/>
      <c r="U87" s="18"/>
    </row>
    <row r="88" spans="1:21" ht="13.5" customHeight="1">
      <c r="A88" s="18"/>
      <c r="B88" s="29"/>
      <c r="C88" s="32"/>
      <c r="D88" s="29"/>
      <c r="E88" s="30"/>
      <c r="F88" s="30"/>
      <c r="G88" s="29"/>
      <c r="H88" s="29"/>
      <c r="I88" s="29"/>
      <c r="J88" s="29"/>
      <c r="K88" s="29"/>
      <c r="L88" s="19"/>
      <c r="M88" s="18"/>
      <c r="N88" s="18"/>
      <c r="O88" s="18"/>
      <c r="P88" s="18"/>
      <c r="Q88" s="18"/>
      <c r="R88" s="18"/>
      <c r="S88" s="18"/>
      <c r="T88" s="18"/>
      <c r="U88" s="18"/>
    </row>
    <row r="89" spans="1:21" ht="13.5" customHeight="1">
      <c r="A89" s="18"/>
      <c r="B89" s="29"/>
      <c r="C89" s="32"/>
      <c r="D89" s="29"/>
      <c r="E89" s="30"/>
      <c r="F89" s="30"/>
      <c r="G89" s="29"/>
      <c r="H89" s="29"/>
      <c r="I89" s="29"/>
      <c r="J89" s="29"/>
      <c r="K89" s="29"/>
      <c r="L89" s="19"/>
      <c r="M89" s="18"/>
      <c r="N89" s="18"/>
      <c r="O89" s="18"/>
      <c r="P89" s="18"/>
      <c r="Q89" s="18"/>
      <c r="R89" s="18"/>
      <c r="S89" s="18"/>
      <c r="T89" s="18"/>
      <c r="U89" s="18"/>
    </row>
    <row r="90" spans="1:21" ht="13.5" customHeight="1">
      <c r="A90" s="18"/>
      <c r="B90" s="29"/>
      <c r="C90" s="32"/>
      <c r="D90" s="29"/>
      <c r="E90" s="30"/>
      <c r="F90" s="30"/>
      <c r="G90" s="29"/>
      <c r="H90" s="29"/>
      <c r="I90" s="29"/>
      <c r="J90" s="29"/>
      <c r="K90" s="29"/>
      <c r="L90" s="19"/>
      <c r="M90" s="18"/>
      <c r="N90" s="18"/>
      <c r="O90" s="18"/>
      <c r="P90" s="18"/>
      <c r="Q90" s="18"/>
      <c r="R90" s="18"/>
      <c r="S90" s="18"/>
      <c r="T90" s="18"/>
      <c r="U90" s="18"/>
    </row>
    <row r="91" spans="1:21" ht="13.5" customHeight="1">
      <c r="A91" s="18"/>
      <c r="B91" s="29"/>
      <c r="C91" s="32"/>
      <c r="D91" s="29"/>
      <c r="E91" s="30"/>
      <c r="F91" s="30"/>
      <c r="G91" s="29"/>
      <c r="H91" s="29"/>
      <c r="I91" s="29"/>
      <c r="J91" s="29"/>
      <c r="K91" s="29"/>
      <c r="L91" s="19"/>
      <c r="M91" s="18"/>
      <c r="N91" s="18"/>
      <c r="O91" s="18"/>
      <c r="P91" s="18"/>
      <c r="Q91" s="18"/>
      <c r="R91" s="18"/>
      <c r="S91" s="18"/>
      <c r="T91" s="18"/>
      <c r="U91" s="18"/>
    </row>
    <row r="92" spans="1:21" ht="13.5" customHeight="1">
      <c r="A92" s="18"/>
      <c r="B92" s="29"/>
      <c r="C92" s="32"/>
      <c r="D92" s="29"/>
      <c r="E92" s="30"/>
      <c r="F92" s="30"/>
      <c r="G92" s="29"/>
      <c r="H92" s="29"/>
      <c r="I92" s="29"/>
      <c r="J92" s="29"/>
      <c r="K92" s="29"/>
      <c r="L92" s="19"/>
      <c r="M92" s="18"/>
      <c r="N92" s="18"/>
      <c r="O92" s="18"/>
      <c r="P92" s="18"/>
      <c r="Q92" s="18"/>
      <c r="R92" s="18"/>
      <c r="S92" s="18"/>
      <c r="T92" s="18"/>
      <c r="U92" s="18"/>
    </row>
    <row r="93" spans="1:21" ht="13.5" customHeight="1">
      <c r="A93" s="18"/>
      <c r="B93" s="29"/>
      <c r="C93" s="32"/>
      <c r="D93" s="29"/>
      <c r="E93" s="30"/>
      <c r="F93" s="30"/>
      <c r="G93" s="29"/>
      <c r="H93" s="29"/>
      <c r="I93" s="29"/>
      <c r="J93" s="29"/>
      <c r="K93" s="29"/>
      <c r="L93" s="19"/>
      <c r="M93" s="18"/>
      <c r="N93" s="18"/>
      <c r="O93" s="18"/>
      <c r="P93" s="18"/>
      <c r="Q93" s="18"/>
      <c r="R93" s="18"/>
      <c r="S93" s="18"/>
      <c r="T93" s="18"/>
      <c r="U93" s="18"/>
    </row>
    <row r="94" spans="1:21" ht="13.5" customHeight="1">
      <c r="A94" s="18"/>
      <c r="B94" s="29"/>
      <c r="C94" s="32"/>
      <c r="D94" s="29"/>
      <c r="E94" s="30"/>
      <c r="F94" s="30"/>
      <c r="G94" s="29"/>
      <c r="H94" s="29"/>
      <c r="I94" s="29"/>
      <c r="J94" s="29"/>
      <c r="K94" s="29"/>
      <c r="L94" s="19"/>
      <c r="M94" s="18"/>
      <c r="N94" s="18"/>
      <c r="O94" s="18"/>
      <c r="P94" s="18"/>
      <c r="Q94" s="18"/>
      <c r="R94" s="18"/>
      <c r="S94" s="18"/>
      <c r="T94" s="18"/>
      <c r="U94" s="18"/>
    </row>
    <row r="95" spans="1:21" ht="13.5" customHeight="1">
      <c r="A95" s="18"/>
      <c r="B95" s="29"/>
      <c r="C95" s="32"/>
      <c r="D95" s="29"/>
      <c r="E95" s="30"/>
      <c r="F95" s="30"/>
      <c r="G95" s="29"/>
      <c r="H95" s="29"/>
      <c r="I95" s="29"/>
      <c r="J95" s="29"/>
      <c r="K95" s="29"/>
      <c r="L95" s="19"/>
      <c r="M95" s="18"/>
      <c r="N95" s="18"/>
      <c r="O95" s="18"/>
      <c r="P95" s="18"/>
      <c r="Q95" s="18"/>
      <c r="R95" s="18"/>
      <c r="S95" s="18"/>
      <c r="T95" s="18"/>
      <c r="U95" s="18"/>
    </row>
    <row r="96" spans="1:21" ht="13.5" customHeight="1">
      <c r="A96" s="18"/>
      <c r="B96" s="29"/>
      <c r="C96" s="32"/>
      <c r="D96" s="29"/>
      <c r="E96" s="30"/>
      <c r="F96" s="30"/>
      <c r="G96" s="29"/>
      <c r="H96" s="29"/>
      <c r="I96" s="29"/>
      <c r="J96" s="29"/>
      <c r="K96" s="29"/>
      <c r="L96" s="19"/>
      <c r="M96" s="18"/>
      <c r="N96" s="18"/>
      <c r="O96" s="18"/>
      <c r="P96" s="18"/>
      <c r="Q96" s="18"/>
      <c r="R96" s="18"/>
      <c r="S96" s="18"/>
      <c r="T96" s="18"/>
      <c r="U96" s="18"/>
    </row>
    <row r="97" spans="1:21" ht="13.5" customHeight="1">
      <c r="A97" s="18"/>
      <c r="B97" s="29"/>
      <c r="C97" s="32"/>
      <c r="D97" s="29"/>
      <c r="E97" s="30"/>
      <c r="F97" s="30"/>
      <c r="G97" s="29"/>
      <c r="H97" s="29"/>
      <c r="I97" s="29"/>
      <c r="J97" s="29"/>
      <c r="K97" s="29"/>
      <c r="L97" s="19"/>
      <c r="M97" s="18"/>
      <c r="N97" s="18"/>
      <c r="O97" s="18"/>
      <c r="P97" s="18"/>
      <c r="Q97" s="18"/>
      <c r="R97" s="18"/>
      <c r="S97" s="18"/>
      <c r="T97" s="18"/>
      <c r="U97" s="18"/>
    </row>
    <row r="98" spans="1:21" ht="13.5" customHeight="1">
      <c r="A98" s="18"/>
      <c r="B98" s="29"/>
      <c r="C98" s="32"/>
      <c r="D98" s="29"/>
      <c r="E98" s="30"/>
      <c r="F98" s="30"/>
      <c r="G98" s="29"/>
      <c r="H98" s="29"/>
      <c r="I98" s="29"/>
      <c r="J98" s="29"/>
      <c r="K98" s="29"/>
      <c r="L98" s="19"/>
      <c r="M98" s="18"/>
      <c r="N98" s="18"/>
      <c r="O98" s="18"/>
      <c r="P98" s="18"/>
      <c r="Q98" s="18"/>
      <c r="R98" s="18"/>
      <c r="S98" s="18"/>
      <c r="T98" s="18"/>
      <c r="U98" s="18"/>
    </row>
    <row r="99" spans="1:21" ht="13.5" customHeight="1">
      <c r="A99" s="18"/>
      <c r="B99" s="29"/>
      <c r="C99" s="32"/>
      <c r="D99" s="29"/>
      <c r="E99" s="30"/>
      <c r="F99" s="30"/>
      <c r="G99" s="29"/>
      <c r="H99" s="29"/>
      <c r="I99" s="29"/>
      <c r="J99" s="29"/>
      <c r="K99" s="29"/>
      <c r="L99" s="19"/>
      <c r="M99" s="18"/>
      <c r="N99" s="18"/>
      <c r="O99" s="18"/>
      <c r="P99" s="18"/>
      <c r="Q99" s="18"/>
      <c r="R99" s="18"/>
      <c r="S99" s="18"/>
      <c r="T99" s="18"/>
      <c r="U99" s="18"/>
    </row>
    <row r="100" spans="1:21" ht="13.5" customHeight="1">
      <c r="A100" s="18"/>
      <c r="B100" s="29"/>
      <c r="C100" s="32"/>
      <c r="D100" s="29"/>
      <c r="E100" s="30"/>
      <c r="F100" s="30"/>
      <c r="G100" s="29"/>
      <c r="H100" s="29"/>
      <c r="I100" s="29"/>
      <c r="J100" s="29"/>
      <c r="K100" s="29"/>
      <c r="L100" s="19"/>
      <c r="M100" s="18"/>
      <c r="N100" s="18"/>
      <c r="O100" s="18"/>
      <c r="P100" s="18"/>
      <c r="Q100" s="18"/>
      <c r="R100" s="18"/>
      <c r="S100" s="18"/>
      <c r="T100" s="18"/>
      <c r="U100" s="18"/>
    </row>
    <row r="101" spans="1:21" ht="13.5" customHeight="1">
      <c r="A101" s="18"/>
      <c r="B101" s="29"/>
      <c r="C101" s="32"/>
      <c r="D101" s="29"/>
      <c r="E101" s="30"/>
      <c r="F101" s="30"/>
      <c r="G101" s="29"/>
      <c r="H101" s="29"/>
      <c r="I101" s="29"/>
      <c r="J101" s="29"/>
      <c r="K101" s="29"/>
      <c r="L101" s="19"/>
      <c r="M101" s="18"/>
      <c r="N101" s="18"/>
      <c r="O101" s="18"/>
      <c r="P101" s="18"/>
      <c r="Q101" s="18"/>
      <c r="R101" s="18"/>
      <c r="S101" s="18"/>
      <c r="T101" s="18"/>
      <c r="U101" s="18"/>
    </row>
    <row r="102" spans="1:21" ht="13.5" customHeight="1">
      <c r="A102" s="18"/>
      <c r="B102" s="29"/>
      <c r="C102" s="32"/>
      <c r="D102" s="29"/>
      <c r="E102" s="30"/>
      <c r="F102" s="30"/>
      <c r="G102" s="29"/>
      <c r="H102" s="29"/>
      <c r="I102" s="29"/>
      <c r="J102" s="29"/>
      <c r="K102" s="29"/>
      <c r="L102" s="19"/>
      <c r="M102" s="18"/>
      <c r="N102" s="18"/>
      <c r="O102" s="18"/>
      <c r="P102" s="18"/>
      <c r="Q102" s="18"/>
      <c r="R102" s="18"/>
      <c r="S102" s="18"/>
      <c r="T102" s="18"/>
      <c r="U102" s="18"/>
    </row>
    <row r="103" spans="1:21" ht="13.5" customHeight="1">
      <c r="A103" s="18"/>
      <c r="B103" s="29"/>
      <c r="C103" s="32"/>
      <c r="D103" s="29"/>
      <c r="E103" s="30"/>
      <c r="F103" s="30"/>
      <c r="G103" s="29"/>
      <c r="H103" s="29"/>
      <c r="I103" s="29"/>
      <c r="J103" s="29"/>
      <c r="K103" s="29"/>
      <c r="L103" s="19"/>
      <c r="M103" s="18"/>
      <c r="N103" s="18"/>
      <c r="O103" s="18"/>
      <c r="P103" s="18"/>
      <c r="Q103" s="18"/>
      <c r="R103" s="18"/>
      <c r="S103" s="18"/>
      <c r="T103" s="18"/>
      <c r="U103" s="18"/>
    </row>
    <row r="104" spans="1:21" ht="13.5" customHeight="1">
      <c r="A104" s="18"/>
      <c r="B104" s="29"/>
      <c r="C104" s="32"/>
      <c r="D104" s="29"/>
      <c r="E104" s="30"/>
      <c r="F104" s="30"/>
      <c r="G104" s="29"/>
      <c r="H104" s="29"/>
      <c r="I104" s="29"/>
      <c r="J104" s="29"/>
      <c r="K104" s="29"/>
      <c r="L104" s="19"/>
      <c r="M104" s="18"/>
      <c r="N104" s="18"/>
      <c r="O104" s="18"/>
      <c r="P104" s="18"/>
      <c r="Q104" s="18"/>
      <c r="R104" s="18"/>
      <c r="S104" s="18"/>
      <c r="T104" s="18"/>
      <c r="U104" s="18"/>
    </row>
    <row r="105" spans="1:21" ht="13.5" customHeight="1">
      <c r="A105" s="18"/>
      <c r="B105" s="29"/>
      <c r="C105" s="32"/>
      <c r="D105" s="29"/>
      <c r="E105" s="30"/>
      <c r="F105" s="30"/>
      <c r="G105" s="29"/>
      <c r="H105" s="29"/>
      <c r="I105" s="29"/>
      <c r="J105" s="29"/>
      <c r="K105" s="29"/>
      <c r="L105" s="19"/>
      <c r="M105" s="18"/>
      <c r="N105" s="18"/>
      <c r="O105" s="18"/>
      <c r="P105" s="18"/>
      <c r="Q105" s="18"/>
      <c r="R105" s="18"/>
      <c r="S105" s="18"/>
      <c r="T105" s="18"/>
      <c r="U105" s="18"/>
    </row>
    <row r="106" spans="1:21" ht="13.5" customHeight="1">
      <c r="A106" s="18"/>
      <c r="B106" s="29"/>
      <c r="C106" s="32"/>
      <c r="D106" s="29"/>
      <c r="E106" s="30"/>
      <c r="F106" s="30"/>
      <c r="G106" s="29"/>
      <c r="H106" s="29"/>
      <c r="I106" s="29"/>
      <c r="J106" s="29"/>
      <c r="K106" s="29"/>
      <c r="L106" s="19"/>
      <c r="M106" s="18"/>
      <c r="N106" s="18"/>
      <c r="O106" s="18"/>
      <c r="P106" s="18"/>
      <c r="Q106" s="18"/>
      <c r="R106" s="18"/>
      <c r="S106" s="18"/>
      <c r="T106" s="18"/>
      <c r="U106" s="18"/>
    </row>
    <row r="107" spans="1:21" ht="13.5" customHeight="1">
      <c r="A107" s="18"/>
      <c r="B107" s="29"/>
      <c r="C107" s="32"/>
      <c r="D107" s="29"/>
      <c r="E107" s="30"/>
      <c r="F107" s="30"/>
      <c r="G107" s="29"/>
      <c r="H107" s="29"/>
      <c r="I107" s="29"/>
      <c r="J107" s="29"/>
      <c r="K107" s="29"/>
      <c r="L107" s="19"/>
      <c r="M107" s="18"/>
      <c r="N107" s="18"/>
      <c r="O107" s="18"/>
      <c r="P107" s="18"/>
      <c r="Q107" s="18"/>
      <c r="R107" s="18"/>
      <c r="S107" s="18"/>
      <c r="T107" s="18"/>
      <c r="U107" s="18"/>
    </row>
    <row r="108" spans="1:21" ht="13.5" customHeight="1">
      <c r="A108" s="18"/>
      <c r="B108" s="29"/>
      <c r="C108" s="32"/>
      <c r="D108" s="29"/>
      <c r="E108" s="30"/>
      <c r="F108" s="30"/>
      <c r="G108" s="29"/>
      <c r="H108" s="29"/>
      <c r="I108" s="29"/>
      <c r="J108" s="29"/>
      <c r="K108" s="29"/>
      <c r="L108" s="19"/>
      <c r="M108" s="18"/>
      <c r="N108" s="18"/>
      <c r="O108" s="18"/>
      <c r="P108" s="18"/>
      <c r="Q108" s="18"/>
      <c r="R108" s="18"/>
      <c r="S108" s="18"/>
      <c r="T108" s="18"/>
      <c r="U108" s="18"/>
    </row>
    <row r="109" spans="1:21" ht="13.5" customHeight="1">
      <c r="A109" s="18"/>
      <c r="B109" s="29"/>
      <c r="C109" s="32"/>
      <c r="D109" s="29"/>
      <c r="E109" s="30"/>
      <c r="F109" s="30"/>
      <c r="G109" s="29"/>
      <c r="H109" s="29"/>
      <c r="I109" s="29"/>
      <c r="J109" s="29"/>
      <c r="K109" s="29"/>
      <c r="L109" s="19"/>
      <c r="M109" s="18"/>
      <c r="N109" s="18"/>
      <c r="O109" s="18"/>
      <c r="P109" s="18"/>
      <c r="Q109" s="18"/>
      <c r="R109" s="18"/>
      <c r="S109" s="18"/>
      <c r="T109" s="18"/>
      <c r="U109" s="18"/>
    </row>
    <row r="110" spans="1:21" ht="13.5" customHeight="1">
      <c r="A110" s="18"/>
      <c r="B110" s="29"/>
      <c r="C110" s="32"/>
      <c r="D110" s="29"/>
      <c r="E110" s="30"/>
      <c r="F110" s="30"/>
      <c r="G110" s="29"/>
      <c r="H110" s="29"/>
      <c r="I110" s="29"/>
      <c r="J110" s="29"/>
      <c r="K110" s="29"/>
      <c r="L110" s="19"/>
      <c r="M110" s="18"/>
      <c r="N110" s="18"/>
      <c r="O110" s="18"/>
      <c r="P110" s="18"/>
      <c r="Q110" s="18"/>
      <c r="R110" s="18"/>
      <c r="S110" s="18"/>
      <c r="T110" s="18"/>
      <c r="U110" s="18"/>
    </row>
    <row r="111" spans="1:21" ht="13.5" customHeight="1">
      <c r="A111" s="18"/>
      <c r="B111" s="29"/>
      <c r="C111" s="32"/>
      <c r="D111" s="29"/>
      <c r="E111" s="30"/>
      <c r="F111" s="30"/>
      <c r="G111" s="29"/>
      <c r="H111" s="29"/>
      <c r="I111" s="29"/>
      <c r="J111" s="29"/>
      <c r="K111" s="29"/>
      <c r="L111" s="19"/>
      <c r="M111" s="18"/>
      <c r="N111" s="18"/>
      <c r="O111" s="18"/>
      <c r="P111" s="18"/>
      <c r="Q111" s="18"/>
      <c r="R111" s="18"/>
      <c r="S111" s="18"/>
      <c r="T111" s="18"/>
      <c r="U111" s="18"/>
    </row>
    <row r="112" spans="1:21" ht="13.5" customHeight="1">
      <c r="A112" s="18"/>
      <c r="B112" s="29"/>
      <c r="C112" s="32"/>
      <c r="D112" s="29"/>
      <c r="E112" s="30"/>
      <c r="F112" s="30"/>
      <c r="G112" s="29"/>
      <c r="H112" s="29"/>
      <c r="I112" s="29"/>
      <c r="J112" s="29"/>
      <c r="K112" s="29"/>
      <c r="L112" s="19"/>
      <c r="M112" s="18"/>
      <c r="N112" s="18"/>
      <c r="O112" s="18"/>
      <c r="P112" s="18"/>
      <c r="Q112" s="18"/>
      <c r="R112" s="18"/>
      <c r="S112" s="18"/>
      <c r="T112" s="18"/>
      <c r="U112" s="18"/>
    </row>
    <row r="113" spans="1:21" ht="13.5" customHeight="1">
      <c r="A113" s="18"/>
      <c r="B113" s="29"/>
      <c r="C113" s="32"/>
      <c r="D113" s="29"/>
      <c r="E113" s="30"/>
      <c r="F113" s="30"/>
      <c r="G113" s="29"/>
      <c r="H113" s="29"/>
      <c r="I113" s="29"/>
      <c r="J113" s="29"/>
      <c r="K113" s="29"/>
      <c r="L113" s="19"/>
      <c r="M113" s="18"/>
      <c r="N113" s="18"/>
      <c r="O113" s="18"/>
      <c r="P113" s="18"/>
      <c r="Q113" s="18"/>
      <c r="R113" s="18"/>
      <c r="S113" s="18"/>
      <c r="T113" s="18"/>
      <c r="U113" s="18"/>
    </row>
    <row r="114" spans="1:21" ht="13.5" customHeight="1">
      <c r="A114" s="18"/>
      <c r="B114" s="29"/>
      <c r="C114" s="32"/>
      <c r="D114" s="29"/>
      <c r="E114" s="30"/>
      <c r="F114" s="30"/>
      <c r="G114" s="29"/>
      <c r="H114" s="29"/>
      <c r="I114" s="29"/>
      <c r="J114" s="29"/>
      <c r="K114" s="29"/>
      <c r="L114" s="19"/>
      <c r="M114" s="18"/>
      <c r="N114" s="18"/>
      <c r="O114" s="18"/>
      <c r="P114" s="18"/>
      <c r="Q114" s="18"/>
      <c r="R114" s="18"/>
      <c r="S114" s="18"/>
      <c r="T114" s="18"/>
      <c r="U114" s="18"/>
    </row>
    <row r="115" spans="1:21" ht="13.5" customHeight="1">
      <c r="A115" s="18"/>
      <c r="B115" s="29"/>
      <c r="C115" s="32"/>
      <c r="D115" s="29"/>
      <c r="E115" s="30"/>
      <c r="F115" s="30"/>
      <c r="G115" s="29"/>
      <c r="H115" s="29"/>
      <c r="I115" s="29"/>
      <c r="J115" s="29"/>
      <c r="K115" s="29"/>
      <c r="L115" s="19"/>
      <c r="M115" s="18"/>
      <c r="N115" s="18"/>
      <c r="O115" s="18"/>
      <c r="P115" s="18"/>
      <c r="Q115" s="18"/>
      <c r="R115" s="18"/>
      <c r="S115" s="18"/>
      <c r="T115" s="18"/>
      <c r="U115" s="18"/>
    </row>
    <row r="116" spans="1:21" ht="13.5" customHeight="1">
      <c r="A116" s="18"/>
      <c r="B116" s="29"/>
      <c r="C116" s="32"/>
      <c r="D116" s="29"/>
      <c r="E116" s="30"/>
      <c r="F116" s="30"/>
      <c r="G116" s="29"/>
      <c r="H116" s="29"/>
      <c r="I116" s="29"/>
      <c r="J116" s="29"/>
      <c r="K116" s="29"/>
      <c r="L116" s="19"/>
      <c r="M116" s="18"/>
      <c r="N116" s="18"/>
      <c r="O116" s="18"/>
      <c r="P116" s="18"/>
      <c r="Q116" s="18"/>
      <c r="R116" s="18"/>
      <c r="S116" s="18"/>
      <c r="T116" s="18"/>
      <c r="U116" s="18"/>
    </row>
    <row r="117" spans="1:21" ht="13.5" customHeight="1">
      <c r="A117" s="18"/>
      <c r="B117" s="29"/>
      <c r="C117" s="32"/>
      <c r="D117" s="29"/>
      <c r="E117" s="30"/>
      <c r="F117" s="30"/>
      <c r="G117" s="29"/>
      <c r="H117" s="29"/>
      <c r="I117" s="29"/>
      <c r="J117" s="29"/>
      <c r="K117" s="29"/>
      <c r="L117" s="19"/>
      <c r="M117" s="18"/>
      <c r="N117" s="18"/>
      <c r="O117" s="18"/>
      <c r="P117" s="18"/>
      <c r="Q117" s="18"/>
      <c r="R117" s="18"/>
      <c r="S117" s="18"/>
      <c r="T117" s="18"/>
      <c r="U117" s="18"/>
    </row>
    <row r="118" spans="1:21" ht="13.5" customHeight="1">
      <c r="A118" s="18"/>
      <c r="B118" s="29"/>
      <c r="C118" s="32"/>
      <c r="D118" s="29"/>
      <c r="E118" s="30"/>
      <c r="F118" s="30"/>
      <c r="G118" s="29"/>
      <c r="H118" s="29"/>
      <c r="I118" s="29"/>
      <c r="J118" s="29"/>
      <c r="K118" s="29"/>
      <c r="L118" s="19"/>
      <c r="M118" s="18"/>
      <c r="N118" s="18"/>
      <c r="O118" s="18"/>
      <c r="P118" s="18"/>
      <c r="Q118" s="18"/>
      <c r="R118" s="18"/>
      <c r="S118" s="18"/>
      <c r="T118" s="18"/>
      <c r="U118" s="18"/>
    </row>
    <row r="119" spans="1:21" ht="13.5" customHeight="1">
      <c r="A119" s="18"/>
      <c r="B119" s="29"/>
      <c r="C119" s="32"/>
      <c r="D119" s="29"/>
      <c r="E119" s="30"/>
      <c r="F119" s="30"/>
      <c r="G119" s="29"/>
      <c r="H119" s="29"/>
      <c r="I119" s="29"/>
      <c r="J119" s="29"/>
      <c r="K119" s="29"/>
      <c r="L119" s="19"/>
      <c r="M119" s="18"/>
      <c r="N119" s="18"/>
      <c r="O119" s="18"/>
      <c r="P119" s="18"/>
      <c r="Q119" s="18"/>
      <c r="R119" s="18"/>
      <c r="S119" s="18"/>
      <c r="T119" s="18"/>
      <c r="U119" s="18"/>
    </row>
    <row r="120" spans="1:21" ht="13.5" customHeight="1">
      <c r="A120" s="18"/>
      <c r="B120" s="29"/>
      <c r="C120" s="32"/>
      <c r="D120" s="29"/>
      <c r="E120" s="30"/>
      <c r="F120" s="30"/>
      <c r="G120" s="29"/>
      <c r="H120" s="29"/>
      <c r="I120" s="29"/>
      <c r="J120" s="29"/>
      <c r="K120" s="29"/>
      <c r="L120" s="19"/>
      <c r="M120" s="18"/>
      <c r="N120" s="18"/>
      <c r="O120" s="18"/>
      <c r="P120" s="18"/>
      <c r="Q120" s="18"/>
      <c r="R120" s="18"/>
      <c r="S120" s="18"/>
      <c r="T120" s="18"/>
      <c r="U120" s="18"/>
    </row>
    <row r="121" spans="1:21" ht="13.5" customHeight="1">
      <c r="A121" s="18"/>
      <c r="B121" s="29"/>
      <c r="C121" s="32"/>
      <c r="D121" s="29"/>
      <c r="E121" s="30"/>
      <c r="F121" s="30"/>
      <c r="G121" s="29"/>
      <c r="H121" s="29"/>
      <c r="I121" s="29"/>
      <c r="J121" s="29"/>
      <c r="K121" s="29"/>
      <c r="L121" s="19"/>
      <c r="M121" s="18"/>
      <c r="N121" s="18"/>
      <c r="O121" s="18"/>
      <c r="P121" s="18"/>
      <c r="Q121" s="18"/>
      <c r="R121" s="18"/>
      <c r="S121" s="18"/>
      <c r="T121" s="18"/>
      <c r="U121" s="18"/>
    </row>
    <row r="122" spans="1:21" ht="13.5" customHeight="1">
      <c r="A122" s="18"/>
      <c r="B122" s="29"/>
      <c r="C122" s="32"/>
      <c r="D122" s="29"/>
      <c r="E122" s="30"/>
      <c r="F122" s="30"/>
      <c r="G122" s="29"/>
      <c r="H122" s="29"/>
      <c r="I122" s="29"/>
      <c r="J122" s="29"/>
      <c r="K122" s="29"/>
      <c r="L122" s="19"/>
      <c r="M122" s="18"/>
      <c r="N122" s="18"/>
      <c r="O122" s="18"/>
      <c r="P122" s="18"/>
      <c r="Q122" s="18"/>
      <c r="R122" s="18"/>
      <c r="S122" s="18"/>
      <c r="T122" s="18"/>
      <c r="U122" s="18"/>
    </row>
    <row r="123" spans="1:21" ht="13.5" customHeight="1">
      <c r="A123" s="18"/>
      <c r="B123" s="29"/>
      <c r="C123" s="32"/>
      <c r="D123" s="29"/>
      <c r="E123" s="30"/>
      <c r="F123" s="30"/>
      <c r="G123" s="29"/>
      <c r="H123" s="29"/>
      <c r="I123" s="29"/>
      <c r="J123" s="29"/>
      <c r="K123" s="29"/>
      <c r="L123" s="19"/>
      <c r="M123" s="18"/>
      <c r="N123" s="18"/>
      <c r="O123" s="18"/>
      <c r="P123" s="18"/>
      <c r="Q123" s="18"/>
      <c r="R123" s="18"/>
      <c r="S123" s="18"/>
      <c r="T123" s="18"/>
      <c r="U123" s="18"/>
    </row>
    <row r="124" spans="1:21" ht="13.5" customHeight="1">
      <c r="A124" s="18"/>
      <c r="B124" s="29"/>
      <c r="C124" s="32"/>
      <c r="D124" s="29"/>
      <c r="E124" s="30"/>
      <c r="F124" s="30"/>
      <c r="G124" s="29"/>
      <c r="H124" s="29"/>
      <c r="I124" s="29"/>
      <c r="J124" s="29"/>
      <c r="K124" s="29"/>
      <c r="L124" s="19"/>
      <c r="M124" s="18"/>
      <c r="N124" s="18"/>
      <c r="O124" s="18"/>
      <c r="P124" s="18"/>
      <c r="Q124" s="18"/>
      <c r="R124" s="18"/>
      <c r="S124" s="18"/>
      <c r="T124" s="18"/>
      <c r="U124" s="18"/>
    </row>
    <row r="125" spans="1:21" ht="13.5" customHeight="1">
      <c r="A125" s="18"/>
      <c r="B125" s="29"/>
      <c r="C125" s="32"/>
      <c r="D125" s="29"/>
      <c r="E125" s="30"/>
      <c r="F125" s="30"/>
      <c r="G125" s="29"/>
      <c r="H125" s="29"/>
      <c r="I125" s="29"/>
      <c r="J125" s="29"/>
      <c r="K125" s="29"/>
      <c r="L125" s="19"/>
      <c r="M125" s="18"/>
      <c r="N125" s="18"/>
      <c r="O125" s="18"/>
      <c r="P125" s="18"/>
      <c r="Q125" s="18"/>
      <c r="R125" s="18"/>
      <c r="S125" s="18"/>
      <c r="T125" s="18"/>
      <c r="U125" s="18"/>
    </row>
    <row r="126" spans="1:21" ht="13.5" customHeight="1">
      <c r="A126" s="18"/>
      <c r="B126" s="29"/>
      <c r="C126" s="32"/>
      <c r="D126" s="29"/>
      <c r="E126" s="30"/>
      <c r="F126" s="30"/>
      <c r="G126" s="29"/>
      <c r="H126" s="29"/>
      <c r="I126" s="29"/>
      <c r="J126" s="29"/>
      <c r="K126" s="29"/>
      <c r="L126" s="19"/>
      <c r="M126" s="18"/>
      <c r="N126" s="18"/>
      <c r="O126" s="18"/>
      <c r="P126" s="18"/>
      <c r="Q126" s="18"/>
      <c r="R126" s="18"/>
      <c r="S126" s="18"/>
      <c r="T126" s="18"/>
      <c r="U126" s="18"/>
    </row>
    <row r="127" spans="1:21" ht="13.5" customHeight="1">
      <c r="A127" s="18"/>
      <c r="B127" s="29"/>
      <c r="C127" s="32"/>
      <c r="D127" s="29"/>
      <c r="E127" s="30"/>
      <c r="F127" s="30"/>
      <c r="G127" s="29"/>
      <c r="H127" s="29"/>
      <c r="I127" s="29"/>
      <c r="J127" s="29"/>
      <c r="K127" s="29"/>
      <c r="L127" s="19"/>
      <c r="M127" s="18"/>
      <c r="N127" s="18"/>
      <c r="O127" s="18"/>
      <c r="P127" s="18"/>
      <c r="Q127" s="18"/>
      <c r="R127" s="18"/>
      <c r="S127" s="18"/>
      <c r="T127" s="18"/>
      <c r="U127" s="18"/>
    </row>
    <row r="128" spans="1:21" ht="13.5" customHeight="1">
      <c r="A128" s="18"/>
      <c r="B128" s="29"/>
      <c r="C128" s="32"/>
      <c r="D128" s="29"/>
      <c r="E128" s="30"/>
      <c r="F128" s="30"/>
      <c r="G128" s="29"/>
      <c r="H128" s="29"/>
      <c r="I128" s="29"/>
      <c r="J128" s="29"/>
      <c r="K128" s="29"/>
      <c r="L128" s="19"/>
      <c r="M128" s="18"/>
      <c r="N128" s="18"/>
      <c r="O128" s="18"/>
      <c r="P128" s="18"/>
      <c r="Q128" s="18"/>
      <c r="R128" s="18"/>
      <c r="S128" s="18"/>
      <c r="T128" s="18"/>
      <c r="U128" s="18"/>
    </row>
    <row r="129" spans="1:21" ht="13.5" customHeight="1">
      <c r="A129" s="18"/>
      <c r="B129" s="29"/>
      <c r="C129" s="32"/>
      <c r="D129" s="29"/>
      <c r="E129" s="30"/>
      <c r="F129" s="30"/>
      <c r="G129" s="29"/>
      <c r="H129" s="29"/>
      <c r="I129" s="29"/>
      <c r="J129" s="29"/>
      <c r="K129" s="29"/>
      <c r="L129" s="19"/>
      <c r="M129" s="18"/>
      <c r="N129" s="18"/>
      <c r="O129" s="18"/>
      <c r="P129" s="18"/>
      <c r="Q129" s="18"/>
      <c r="R129" s="18"/>
      <c r="S129" s="18"/>
      <c r="T129" s="18"/>
      <c r="U129" s="18"/>
    </row>
    <row r="130" spans="1:21" ht="13.5" customHeight="1">
      <c r="A130" s="18"/>
      <c r="B130" s="29"/>
      <c r="C130" s="32"/>
      <c r="D130" s="29"/>
      <c r="E130" s="30"/>
      <c r="F130" s="30"/>
      <c r="G130" s="29"/>
      <c r="H130" s="29"/>
      <c r="I130" s="29"/>
      <c r="J130" s="29"/>
      <c r="K130" s="29"/>
      <c r="L130" s="19"/>
      <c r="M130" s="18"/>
      <c r="N130" s="18"/>
      <c r="O130" s="18"/>
      <c r="P130" s="18"/>
      <c r="Q130" s="18"/>
      <c r="R130" s="18"/>
      <c r="S130" s="18"/>
      <c r="T130" s="18"/>
      <c r="U130" s="18"/>
    </row>
    <row r="131" spans="1:21" ht="13.5" customHeight="1">
      <c r="A131" s="18"/>
      <c r="B131" s="29"/>
      <c r="C131" s="32"/>
      <c r="D131" s="29"/>
      <c r="E131" s="30"/>
      <c r="F131" s="30"/>
      <c r="G131" s="29"/>
      <c r="H131" s="29"/>
      <c r="I131" s="29"/>
      <c r="J131" s="29"/>
      <c r="K131" s="29"/>
      <c r="L131" s="19"/>
      <c r="M131" s="18"/>
      <c r="N131" s="18"/>
      <c r="O131" s="18"/>
      <c r="P131" s="18"/>
      <c r="Q131" s="18"/>
      <c r="R131" s="18"/>
      <c r="S131" s="18"/>
      <c r="T131" s="18"/>
      <c r="U131" s="18"/>
    </row>
    <row r="132" spans="1:21" ht="13.5" customHeight="1">
      <c r="A132" s="18"/>
      <c r="B132" s="29"/>
      <c r="C132" s="32"/>
      <c r="D132" s="29"/>
      <c r="E132" s="30"/>
      <c r="F132" s="30"/>
      <c r="G132" s="29"/>
      <c r="H132" s="29"/>
      <c r="I132" s="29"/>
      <c r="J132" s="29"/>
      <c r="K132" s="29"/>
      <c r="L132" s="19"/>
      <c r="M132" s="18"/>
      <c r="N132" s="18"/>
      <c r="O132" s="18"/>
      <c r="P132" s="18"/>
      <c r="Q132" s="18"/>
      <c r="R132" s="18"/>
      <c r="S132" s="18"/>
      <c r="T132" s="18"/>
      <c r="U132" s="18"/>
    </row>
    <row r="133" spans="1:21" ht="13.5" customHeight="1">
      <c r="A133" s="18"/>
      <c r="B133" s="29"/>
      <c r="C133" s="32"/>
      <c r="D133" s="29"/>
      <c r="E133" s="30"/>
      <c r="F133" s="30"/>
      <c r="G133" s="29"/>
      <c r="H133" s="29"/>
      <c r="I133" s="29"/>
      <c r="J133" s="29"/>
      <c r="K133" s="29"/>
      <c r="L133" s="19"/>
      <c r="M133" s="18"/>
      <c r="N133" s="18"/>
      <c r="O133" s="18"/>
      <c r="P133" s="18"/>
      <c r="Q133" s="18"/>
      <c r="R133" s="18"/>
      <c r="S133" s="18"/>
      <c r="T133" s="18"/>
      <c r="U133" s="18"/>
    </row>
    <row r="134" spans="1:21" ht="13.5" customHeight="1">
      <c r="A134" s="18"/>
      <c r="B134" s="29"/>
      <c r="C134" s="32"/>
      <c r="D134" s="29"/>
      <c r="E134" s="30"/>
      <c r="F134" s="30"/>
      <c r="G134" s="29"/>
      <c r="H134" s="29"/>
      <c r="I134" s="29"/>
      <c r="J134" s="29"/>
      <c r="K134" s="29"/>
      <c r="L134" s="19"/>
      <c r="M134" s="18"/>
      <c r="N134" s="18"/>
      <c r="O134" s="18"/>
      <c r="P134" s="18"/>
      <c r="Q134" s="18"/>
      <c r="R134" s="18"/>
      <c r="S134" s="18"/>
      <c r="T134" s="18"/>
      <c r="U134" s="18"/>
    </row>
    <row r="135" spans="1:21" ht="13.5" customHeight="1">
      <c r="A135" s="18"/>
      <c r="B135" s="29"/>
      <c r="C135" s="32"/>
      <c r="D135" s="29"/>
      <c r="E135" s="30"/>
      <c r="F135" s="30"/>
      <c r="G135" s="29"/>
      <c r="H135" s="29"/>
      <c r="I135" s="29"/>
      <c r="J135" s="29"/>
      <c r="K135" s="29"/>
      <c r="L135" s="19"/>
      <c r="M135" s="18"/>
      <c r="N135" s="18"/>
      <c r="O135" s="18"/>
      <c r="P135" s="18"/>
      <c r="Q135" s="18"/>
      <c r="R135" s="18"/>
      <c r="S135" s="18"/>
      <c r="T135" s="18"/>
      <c r="U135" s="18"/>
    </row>
    <row r="136" spans="1:21" ht="13.5" customHeight="1">
      <c r="A136" s="18"/>
      <c r="B136" s="29"/>
      <c r="C136" s="32"/>
      <c r="D136" s="29"/>
      <c r="E136" s="30"/>
      <c r="F136" s="30"/>
      <c r="G136" s="29"/>
      <c r="H136" s="29"/>
      <c r="I136" s="29"/>
      <c r="J136" s="29"/>
      <c r="K136" s="29"/>
      <c r="L136" s="19"/>
      <c r="M136" s="18"/>
      <c r="N136" s="18"/>
      <c r="O136" s="18"/>
      <c r="P136" s="18"/>
      <c r="Q136" s="18"/>
      <c r="R136" s="18"/>
      <c r="S136" s="18"/>
      <c r="T136" s="18"/>
      <c r="U136" s="18"/>
    </row>
    <row r="137" spans="1:21" ht="13.5" customHeight="1">
      <c r="A137" s="18"/>
      <c r="B137" s="29"/>
      <c r="C137" s="32"/>
      <c r="D137" s="29"/>
      <c r="E137" s="30"/>
      <c r="F137" s="30"/>
      <c r="G137" s="29"/>
      <c r="H137" s="29"/>
      <c r="I137" s="29"/>
      <c r="J137" s="29"/>
      <c r="K137" s="29"/>
      <c r="L137" s="19"/>
      <c r="M137" s="18"/>
      <c r="N137" s="18"/>
      <c r="O137" s="18"/>
      <c r="P137" s="18"/>
      <c r="Q137" s="18"/>
      <c r="R137" s="18"/>
      <c r="S137" s="18"/>
      <c r="T137" s="18"/>
      <c r="U137" s="18"/>
    </row>
    <row r="138" spans="1:21" ht="13.5" customHeight="1">
      <c r="A138" s="18"/>
      <c r="B138" s="29"/>
      <c r="C138" s="32"/>
      <c r="D138" s="29"/>
      <c r="E138" s="30"/>
      <c r="F138" s="30"/>
      <c r="G138" s="29"/>
      <c r="H138" s="29"/>
      <c r="I138" s="29"/>
      <c r="J138" s="29"/>
      <c r="K138" s="29"/>
      <c r="L138" s="19"/>
      <c r="M138" s="18"/>
      <c r="N138" s="18"/>
      <c r="O138" s="18"/>
      <c r="P138" s="18"/>
      <c r="Q138" s="18"/>
      <c r="R138" s="18"/>
      <c r="S138" s="18"/>
      <c r="T138" s="18"/>
      <c r="U138" s="18"/>
    </row>
    <row r="139" spans="1:21" ht="13.5" customHeight="1">
      <c r="A139" s="18"/>
      <c r="B139" s="29"/>
      <c r="C139" s="32"/>
      <c r="D139" s="29"/>
      <c r="E139" s="30"/>
      <c r="F139" s="30"/>
      <c r="G139" s="29"/>
      <c r="H139" s="29"/>
      <c r="I139" s="29"/>
      <c r="J139" s="29"/>
      <c r="K139" s="29"/>
      <c r="L139" s="19"/>
      <c r="M139" s="18"/>
      <c r="N139" s="18"/>
      <c r="O139" s="18"/>
      <c r="P139" s="18"/>
      <c r="Q139" s="18"/>
      <c r="R139" s="18"/>
      <c r="S139" s="18"/>
      <c r="T139" s="18"/>
      <c r="U139" s="18"/>
    </row>
    <row r="140" spans="1:21" ht="13.5" customHeight="1">
      <c r="A140" s="18"/>
      <c r="B140" s="29"/>
      <c r="C140" s="32"/>
      <c r="D140" s="29"/>
      <c r="E140" s="30"/>
      <c r="F140" s="30"/>
      <c r="G140" s="29"/>
      <c r="H140" s="29"/>
      <c r="I140" s="29"/>
      <c r="J140" s="29"/>
      <c r="K140" s="29"/>
      <c r="L140" s="19"/>
      <c r="M140" s="18"/>
      <c r="N140" s="18"/>
      <c r="O140" s="18"/>
      <c r="P140" s="18"/>
      <c r="Q140" s="18"/>
      <c r="R140" s="18"/>
      <c r="S140" s="18"/>
      <c r="T140" s="18"/>
      <c r="U140" s="18"/>
    </row>
    <row r="141" spans="1:21" ht="13.5" customHeight="1">
      <c r="A141" s="18"/>
      <c r="B141" s="29"/>
      <c r="C141" s="32"/>
      <c r="D141" s="29"/>
      <c r="E141" s="30"/>
      <c r="F141" s="30"/>
      <c r="G141" s="29"/>
      <c r="H141" s="29"/>
      <c r="I141" s="29"/>
      <c r="J141" s="29"/>
      <c r="K141" s="29"/>
      <c r="L141" s="19"/>
      <c r="M141" s="18"/>
      <c r="N141" s="18"/>
      <c r="O141" s="18"/>
      <c r="P141" s="18"/>
      <c r="Q141" s="18"/>
      <c r="R141" s="18"/>
      <c r="S141" s="18"/>
      <c r="T141" s="18"/>
      <c r="U141" s="18"/>
    </row>
    <row r="142" spans="1:21" ht="13.5" customHeight="1">
      <c r="A142" s="18"/>
      <c r="B142" s="29"/>
      <c r="C142" s="32"/>
      <c r="D142" s="29"/>
      <c r="E142" s="30"/>
      <c r="F142" s="30"/>
      <c r="G142" s="29"/>
      <c r="H142" s="29"/>
      <c r="I142" s="29"/>
      <c r="J142" s="29"/>
      <c r="K142" s="29"/>
      <c r="L142" s="19"/>
      <c r="M142" s="18"/>
      <c r="N142" s="18"/>
      <c r="O142" s="18"/>
      <c r="P142" s="18"/>
      <c r="Q142" s="18"/>
      <c r="R142" s="18"/>
      <c r="S142" s="18"/>
      <c r="T142" s="18"/>
      <c r="U142" s="18"/>
    </row>
    <row r="143" spans="1:21" ht="13.5" customHeight="1">
      <c r="A143" s="18"/>
      <c r="B143" s="29"/>
      <c r="C143" s="32"/>
      <c r="D143" s="29"/>
      <c r="E143" s="30"/>
      <c r="F143" s="30"/>
      <c r="G143" s="29"/>
      <c r="H143" s="29"/>
      <c r="I143" s="29"/>
      <c r="J143" s="29"/>
      <c r="K143" s="29"/>
      <c r="L143" s="19"/>
      <c r="M143" s="18"/>
      <c r="N143" s="18"/>
      <c r="O143" s="18"/>
      <c r="P143" s="18"/>
      <c r="Q143" s="18"/>
      <c r="R143" s="18"/>
      <c r="S143" s="18"/>
      <c r="T143" s="18"/>
      <c r="U143" s="18"/>
    </row>
    <row r="144" spans="1:21" ht="13.5" customHeight="1">
      <c r="A144" s="18"/>
      <c r="B144" s="29"/>
      <c r="C144" s="32"/>
      <c r="D144" s="29"/>
      <c r="E144" s="30"/>
      <c r="F144" s="30"/>
      <c r="G144" s="29"/>
      <c r="H144" s="29"/>
      <c r="I144" s="29"/>
      <c r="J144" s="29"/>
      <c r="K144" s="29"/>
      <c r="L144" s="19"/>
      <c r="M144" s="18"/>
      <c r="N144" s="18"/>
      <c r="O144" s="18"/>
      <c r="P144" s="18"/>
      <c r="Q144" s="18"/>
      <c r="R144" s="18"/>
      <c r="S144" s="18"/>
      <c r="T144" s="18"/>
      <c r="U144" s="18"/>
    </row>
    <row r="145" spans="1:21" ht="13.5" customHeight="1">
      <c r="A145" s="18"/>
      <c r="B145" s="29"/>
      <c r="C145" s="32"/>
      <c r="D145" s="29"/>
      <c r="E145" s="30"/>
      <c r="F145" s="30"/>
      <c r="G145" s="29"/>
      <c r="H145" s="29"/>
      <c r="I145" s="29"/>
      <c r="J145" s="29"/>
      <c r="K145" s="29"/>
      <c r="L145" s="19"/>
      <c r="M145" s="18"/>
      <c r="N145" s="18"/>
      <c r="O145" s="18"/>
      <c r="P145" s="18"/>
      <c r="Q145" s="18"/>
      <c r="R145" s="18"/>
      <c r="S145" s="18"/>
      <c r="T145" s="18"/>
      <c r="U145" s="18"/>
    </row>
    <row r="146" spans="1:21" ht="13.5" customHeight="1">
      <c r="A146" s="18"/>
      <c r="B146" s="29"/>
      <c r="C146" s="32"/>
      <c r="D146" s="29"/>
      <c r="E146" s="30"/>
      <c r="F146" s="30"/>
      <c r="G146" s="29"/>
      <c r="H146" s="29"/>
      <c r="I146" s="29"/>
      <c r="J146" s="29"/>
      <c r="K146" s="29"/>
      <c r="L146" s="19"/>
      <c r="M146" s="18"/>
      <c r="N146" s="18"/>
      <c r="O146" s="18"/>
      <c r="P146" s="18"/>
      <c r="Q146" s="18"/>
      <c r="R146" s="18"/>
      <c r="S146" s="18"/>
      <c r="T146" s="18"/>
      <c r="U146" s="18"/>
    </row>
    <row r="147" spans="1:21" ht="13.5" customHeight="1">
      <c r="A147" s="18"/>
      <c r="B147" s="29"/>
      <c r="C147" s="32"/>
      <c r="D147" s="29"/>
      <c r="E147" s="30"/>
      <c r="F147" s="30"/>
      <c r="G147" s="29"/>
      <c r="H147" s="29"/>
      <c r="I147" s="29"/>
      <c r="J147" s="29"/>
      <c r="K147" s="29"/>
      <c r="L147" s="19"/>
      <c r="M147" s="18"/>
      <c r="N147" s="18"/>
      <c r="O147" s="18"/>
      <c r="P147" s="18"/>
      <c r="Q147" s="18"/>
      <c r="R147" s="18"/>
      <c r="S147" s="18"/>
      <c r="T147" s="18"/>
      <c r="U147" s="18"/>
    </row>
    <row r="148" spans="1:21" ht="13.5" customHeight="1">
      <c r="A148" s="18"/>
      <c r="B148" s="29"/>
      <c r="C148" s="32"/>
      <c r="D148" s="29"/>
      <c r="E148" s="30"/>
      <c r="F148" s="30"/>
      <c r="G148" s="29"/>
      <c r="H148" s="29"/>
      <c r="I148" s="29"/>
      <c r="J148" s="29"/>
      <c r="K148" s="29"/>
      <c r="L148" s="19"/>
      <c r="M148" s="18"/>
      <c r="N148" s="18"/>
      <c r="O148" s="18"/>
      <c r="P148" s="18"/>
      <c r="Q148" s="18"/>
      <c r="R148" s="18"/>
      <c r="S148" s="18"/>
      <c r="T148" s="18"/>
      <c r="U148" s="18"/>
    </row>
    <row r="149" spans="1:21" ht="13.5" customHeight="1">
      <c r="A149" s="18"/>
      <c r="B149" s="29"/>
      <c r="C149" s="32"/>
      <c r="D149" s="29"/>
      <c r="E149" s="30"/>
      <c r="F149" s="30"/>
      <c r="G149" s="29"/>
      <c r="H149" s="29"/>
      <c r="I149" s="29"/>
      <c r="J149" s="29"/>
      <c r="K149" s="29"/>
      <c r="L149" s="19"/>
      <c r="M149" s="18"/>
      <c r="N149" s="18"/>
      <c r="O149" s="18"/>
      <c r="P149" s="18"/>
      <c r="Q149" s="18"/>
      <c r="R149" s="18"/>
      <c r="S149" s="18"/>
      <c r="T149" s="18"/>
      <c r="U149" s="18"/>
    </row>
    <row r="150" spans="1:21" ht="13.5" customHeight="1">
      <c r="A150" s="18"/>
      <c r="B150" s="29"/>
      <c r="C150" s="32"/>
      <c r="D150" s="29"/>
      <c r="E150" s="30"/>
      <c r="F150" s="30"/>
      <c r="G150" s="29"/>
      <c r="H150" s="29"/>
      <c r="I150" s="29"/>
      <c r="J150" s="29"/>
      <c r="K150" s="29"/>
      <c r="L150" s="19"/>
      <c r="M150" s="18"/>
      <c r="N150" s="18"/>
      <c r="O150" s="18"/>
      <c r="P150" s="18"/>
      <c r="Q150" s="18"/>
      <c r="R150" s="18"/>
      <c r="S150" s="18"/>
      <c r="T150" s="18"/>
      <c r="U150" s="18"/>
    </row>
    <row r="151" spans="1:21" ht="13.5" customHeight="1">
      <c r="A151" s="18"/>
      <c r="B151" s="29"/>
      <c r="C151" s="32"/>
      <c r="D151" s="29"/>
      <c r="E151" s="30"/>
      <c r="F151" s="30"/>
      <c r="G151" s="29"/>
      <c r="H151" s="29"/>
      <c r="I151" s="29"/>
      <c r="J151" s="29"/>
      <c r="K151" s="29"/>
      <c r="L151" s="19"/>
      <c r="M151" s="18"/>
      <c r="N151" s="18"/>
      <c r="O151" s="18"/>
      <c r="P151" s="18"/>
      <c r="Q151" s="18"/>
      <c r="R151" s="18"/>
      <c r="S151" s="18"/>
      <c r="T151" s="18"/>
      <c r="U151" s="18"/>
    </row>
    <row r="152" spans="1:21" ht="13.5" customHeight="1">
      <c r="A152" s="18"/>
      <c r="B152" s="29"/>
      <c r="C152" s="32"/>
      <c r="D152" s="29"/>
      <c r="E152" s="30"/>
      <c r="F152" s="30"/>
      <c r="G152" s="29"/>
      <c r="H152" s="29"/>
      <c r="I152" s="29"/>
      <c r="J152" s="29"/>
      <c r="K152" s="29"/>
      <c r="L152" s="19"/>
      <c r="M152" s="18"/>
      <c r="N152" s="18"/>
      <c r="O152" s="18"/>
      <c r="P152" s="18"/>
      <c r="Q152" s="18"/>
      <c r="R152" s="18"/>
      <c r="S152" s="18"/>
      <c r="T152" s="18"/>
      <c r="U152" s="18"/>
    </row>
    <row r="153" spans="1:21" ht="13.5" customHeight="1">
      <c r="A153" s="18"/>
      <c r="B153" s="29"/>
      <c r="C153" s="32"/>
      <c r="D153" s="29"/>
      <c r="E153" s="30"/>
      <c r="F153" s="30"/>
      <c r="G153" s="29"/>
      <c r="H153" s="29"/>
      <c r="I153" s="29"/>
      <c r="J153" s="29"/>
      <c r="K153" s="29"/>
      <c r="L153" s="19"/>
      <c r="M153" s="18"/>
      <c r="N153" s="18"/>
      <c r="O153" s="18"/>
      <c r="P153" s="18"/>
      <c r="Q153" s="18"/>
      <c r="R153" s="18"/>
      <c r="S153" s="18"/>
      <c r="T153" s="18"/>
      <c r="U153" s="18"/>
    </row>
    <row r="154" spans="1:21" ht="13.5" customHeight="1">
      <c r="A154" s="18"/>
      <c r="B154" s="29"/>
      <c r="C154" s="32"/>
      <c r="D154" s="29"/>
      <c r="E154" s="30"/>
      <c r="F154" s="30"/>
      <c r="G154" s="29"/>
      <c r="H154" s="29"/>
      <c r="I154" s="29"/>
      <c r="J154" s="29"/>
      <c r="K154" s="29"/>
      <c r="L154" s="19"/>
      <c r="M154" s="18"/>
      <c r="N154" s="18"/>
      <c r="O154" s="18"/>
      <c r="P154" s="18"/>
      <c r="Q154" s="18"/>
      <c r="R154" s="18"/>
      <c r="S154" s="18"/>
      <c r="T154" s="18"/>
      <c r="U154" s="18"/>
    </row>
    <row r="155" spans="1:21" ht="13.5" customHeight="1">
      <c r="A155" s="18"/>
      <c r="B155" s="29"/>
      <c r="C155" s="32"/>
      <c r="D155" s="29"/>
      <c r="E155" s="30"/>
      <c r="F155" s="30"/>
      <c r="G155" s="29"/>
      <c r="H155" s="29"/>
      <c r="I155" s="29"/>
      <c r="J155" s="29"/>
      <c r="K155" s="29"/>
      <c r="L155" s="19"/>
      <c r="M155" s="18"/>
      <c r="N155" s="18"/>
      <c r="O155" s="18"/>
      <c r="P155" s="18"/>
      <c r="Q155" s="18"/>
      <c r="R155" s="18"/>
      <c r="S155" s="18"/>
      <c r="T155" s="18"/>
      <c r="U155" s="18"/>
    </row>
    <row r="156" spans="1:21" ht="13.5" customHeight="1">
      <c r="A156" s="18"/>
      <c r="B156" s="29"/>
      <c r="C156" s="32"/>
      <c r="D156" s="29"/>
      <c r="E156" s="30"/>
      <c r="F156" s="30"/>
      <c r="G156" s="29"/>
      <c r="H156" s="29"/>
      <c r="I156" s="29"/>
      <c r="J156" s="29"/>
      <c r="K156" s="29"/>
      <c r="L156" s="19"/>
      <c r="M156" s="18"/>
      <c r="N156" s="18"/>
      <c r="O156" s="18"/>
      <c r="P156" s="18"/>
      <c r="Q156" s="18"/>
      <c r="R156" s="18"/>
      <c r="S156" s="18"/>
      <c r="T156" s="18"/>
      <c r="U156" s="18"/>
    </row>
    <row r="157" spans="1:21" ht="13.5" customHeight="1">
      <c r="A157" s="18"/>
      <c r="B157" s="29"/>
      <c r="C157" s="32"/>
      <c r="D157" s="29"/>
      <c r="E157" s="30"/>
      <c r="F157" s="30"/>
      <c r="G157" s="29"/>
      <c r="H157" s="29"/>
      <c r="I157" s="29"/>
      <c r="J157" s="29"/>
      <c r="K157" s="29"/>
      <c r="L157" s="19"/>
      <c r="M157" s="18"/>
      <c r="N157" s="18"/>
      <c r="O157" s="18"/>
      <c r="P157" s="18"/>
      <c r="Q157" s="18"/>
      <c r="R157" s="18"/>
      <c r="S157" s="18"/>
      <c r="T157" s="18"/>
      <c r="U157" s="18"/>
    </row>
    <row r="158" spans="1:21" ht="13.5" customHeight="1">
      <c r="A158" s="18"/>
      <c r="B158" s="29"/>
      <c r="C158" s="32"/>
      <c r="D158" s="29"/>
      <c r="E158" s="30"/>
      <c r="F158" s="30"/>
      <c r="G158" s="29"/>
      <c r="H158" s="29"/>
      <c r="I158" s="29"/>
      <c r="J158" s="29"/>
      <c r="K158" s="29"/>
      <c r="L158" s="19"/>
      <c r="M158" s="18"/>
      <c r="N158" s="18"/>
      <c r="O158" s="18"/>
      <c r="P158" s="18"/>
      <c r="Q158" s="18"/>
      <c r="R158" s="18"/>
      <c r="S158" s="18"/>
      <c r="T158" s="18"/>
      <c r="U158" s="18"/>
    </row>
    <row r="159" spans="1:21" ht="13.5" customHeight="1">
      <c r="A159" s="18"/>
      <c r="B159" s="29"/>
      <c r="C159" s="32"/>
      <c r="D159" s="29"/>
      <c r="E159" s="30"/>
      <c r="F159" s="30"/>
      <c r="G159" s="29"/>
      <c r="H159" s="29"/>
      <c r="I159" s="29"/>
      <c r="J159" s="29"/>
      <c r="K159" s="29"/>
      <c r="L159" s="19"/>
      <c r="M159" s="18"/>
      <c r="N159" s="18"/>
      <c r="O159" s="18"/>
      <c r="P159" s="18"/>
      <c r="Q159" s="18"/>
      <c r="R159" s="18"/>
      <c r="S159" s="18"/>
      <c r="T159" s="18"/>
      <c r="U159" s="18"/>
    </row>
    <row r="160" spans="1:21" ht="13.5" customHeight="1">
      <c r="A160" s="18"/>
      <c r="B160" s="29"/>
      <c r="C160" s="32"/>
      <c r="D160" s="29"/>
      <c r="E160" s="30"/>
      <c r="F160" s="30"/>
      <c r="G160" s="29"/>
      <c r="H160" s="29"/>
      <c r="I160" s="29"/>
      <c r="J160" s="29"/>
      <c r="K160" s="29"/>
      <c r="L160" s="19"/>
      <c r="M160" s="18"/>
      <c r="N160" s="18"/>
      <c r="O160" s="18"/>
      <c r="P160" s="18"/>
      <c r="Q160" s="18"/>
      <c r="R160" s="18"/>
      <c r="S160" s="18"/>
      <c r="T160" s="18"/>
      <c r="U160" s="18"/>
    </row>
    <row r="161" spans="1:21" ht="13.5" customHeight="1">
      <c r="A161" s="18"/>
      <c r="B161" s="29"/>
      <c r="C161" s="32"/>
      <c r="D161" s="29"/>
      <c r="E161" s="30"/>
      <c r="F161" s="30"/>
      <c r="G161" s="29"/>
      <c r="H161" s="29"/>
      <c r="I161" s="29"/>
      <c r="J161" s="29"/>
      <c r="K161" s="29"/>
      <c r="L161" s="19"/>
      <c r="M161" s="18"/>
      <c r="N161" s="18"/>
      <c r="O161" s="18"/>
      <c r="P161" s="18"/>
      <c r="Q161" s="18"/>
      <c r="R161" s="18"/>
      <c r="S161" s="18"/>
      <c r="T161" s="18"/>
      <c r="U161" s="18"/>
    </row>
    <row r="162" spans="1:21" ht="13.5" customHeight="1">
      <c r="A162" s="18"/>
      <c r="B162" s="29"/>
      <c r="C162" s="32"/>
      <c r="D162" s="29"/>
      <c r="E162" s="30"/>
      <c r="F162" s="30"/>
      <c r="G162" s="29"/>
      <c r="H162" s="29"/>
      <c r="I162" s="29"/>
      <c r="J162" s="29"/>
      <c r="K162" s="29"/>
      <c r="L162" s="19"/>
      <c r="M162" s="18"/>
      <c r="N162" s="18"/>
      <c r="O162" s="18"/>
      <c r="P162" s="18"/>
      <c r="Q162" s="18"/>
      <c r="R162" s="18"/>
      <c r="S162" s="18"/>
      <c r="T162" s="18"/>
      <c r="U162" s="18"/>
    </row>
    <row r="163" spans="1:21" ht="13.5" customHeight="1">
      <c r="A163" s="18"/>
      <c r="B163" s="29"/>
      <c r="C163" s="32"/>
      <c r="D163" s="29"/>
      <c r="E163" s="30"/>
      <c r="F163" s="30"/>
      <c r="G163" s="29"/>
      <c r="H163" s="29"/>
      <c r="I163" s="29"/>
      <c r="J163" s="29"/>
      <c r="K163" s="29"/>
      <c r="L163" s="19"/>
      <c r="M163" s="18"/>
      <c r="N163" s="18"/>
      <c r="O163" s="18"/>
      <c r="P163" s="18"/>
      <c r="Q163" s="18"/>
      <c r="R163" s="18"/>
      <c r="S163" s="18"/>
      <c r="T163" s="18"/>
      <c r="U163" s="18"/>
    </row>
    <row r="164" spans="1:21" ht="13.5" customHeight="1">
      <c r="A164" s="18"/>
      <c r="B164" s="29"/>
      <c r="C164" s="32"/>
      <c r="D164" s="29"/>
      <c r="E164" s="30"/>
      <c r="F164" s="30"/>
      <c r="G164" s="29"/>
      <c r="H164" s="29"/>
      <c r="I164" s="29"/>
      <c r="J164" s="29"/>
      <c r="K164" s="29"/>
      <c r="L164" s="19"/>
      <c r="M164" s="18"/>
      <c r="N164" s="18"/>
      <c r="O164" s="18"/>
      <c r="P164" s="18"/>
      <c r="Q164" s="18"/>
      <c r="R164" s="18"/>
      <c r="S164" s="18"/>
      <c r="T164" s="18"/>
      <c r="U164" s="18"/>
    </row>
    <row r="165" spans="1:21" ht="13.5" customHeight="1">
      <c r="A165" s="18"/>
      <c r="B165" s="29"/>
      <c r="C165" s="32"/>
      <c r="D165" s="29"/>
      <c r="E165" s="30"/>
      <c r="F165" s="30"/>
      <c r="G165" s="29"/>
      <c r="H165" s="29"/>
      <c r="I165" s="29"/>
      <c r="J165" s="29"/>
      <c r="K165" s="29"/>
      <c r="L165" s="19"/>
      <c r="M165" s="18"/>
      <c r="N165" s="18"/>
      <c r="O165" s="18"/>
      <c r="P165" s="18"/>
      <c r="Q165" s="18"/>
      <c r="R165" s="18"/>
      <c r="S165" s="18"/>
      <c r="T165" s="18"/>
      <c r="U165" s="18"/>
    </row>
    <row r="166" spans="1:21" ht="13.5" customHeight="1">
      <c r="A166" s="18"/>
      <c r="B166" s="29"/>
      <c r="C166" s="32"/>
      <c r="D166" s="29"/>
      <c r="E166" s="30"/>
      <c r="F166" s="30"/>
      <c r="G166" s="29"/>
      <c r="H166" s="29"/>
      <c r="I166" s="29"/>
      <c r="J166" s="29"/>
      <c r="K166" s="29"/>
      <c r="L166" s="19"/>
      <c r="M166" s="18"/>
      <c r="N166" s="18"/>
      <c r="O166" s="18"/>
      <c r="P166" s="18"/>
      <c r="Q166" s="18"/>
      <c r="R166" s="18"/>
      <c r="S166" s="18"/>
      <c r="T166" s="18"/>
      <c r="U166" s="18"/>
    </row>
    <row r="167" spans="1:21" ht="13.5" customHeight="1">
      <c r="A167" s="18"/>
      <c r="B167" s="29"/>
      <c r="C167" s="32"/>
      <c r="D167" s="29"/>
      <c r="E167" s="30"/>
      <c r="F167" s="30"/>
      <c r="G167" s="29"/>
      <c r="H167" s="29"/>
      <c r="I167" s="29"/>
      <c r="J167" s="29"/>
      <c r="K167" s="29"/>
      <c r="L167" s="19"/>
      <c r="M167" s="18"/>
      <c r="N167" s="18"/>
      <c r="O167" s="18"/>
      <c r="P167" s="18"/>
      <c r="Q167" s="18"/>
      <c r="R167" s="18"/>
      <c r="S167" s="18"/>
      <c r="T167" s="18"/>
      <c r="U167" s="18"/>
    </row>
    <row r="168" spans="1:21" ht="13.5" customHeight="1">
      <c r="A168" s="18"/>
      <c r="B168" s="29"/>
      <c r="C168" s="32"/>
      <c r="D168" s="29"/>
      <c r="E168" s="30"/>
      <c r="F168" s="30"/>
      <c r="G168" s="29"/>
      <c r="H168" s="29"/>
      <c r="I168" s="29"/>
      <c r="J168" s="29"/>
      <c r="K168" s="29"/>
      <c r="L168" s="19"/>
      <c r="M168" s="18"/>
      <c r="N168" s="18"/>
      <c r="O168" s="18"/>
      <c r="P168" s="18"/>
      <c r="Q168" s="18"/>
      <c r="R168" s="18"/>
      <c r="S168" s="18"/>
      <c r="T168" s="18"/>
      <c r="U168" s="18"/>
    </row>
    <row r="169" spans="1:21" ht="13.5" customHeight="1">
      <c r="A169" s="18"/>
      <c r="B169" s="29"/>
      <c r="C169" s="32"/>
      <c r="D169" s="29"/>
      <c r="E169" s="30"/>
      <c r="F169" s="30"/>
      <c r="G169" s="29"/>
      <c r="H169" s="29"/>
      <c r="I169" s="29"/>
      <c r="J169" s="29"/>
      <c r="K169" s="29"/>
      <c r="L169" s="19"/>
      <c r="M169" s="18"/>
      <c r="N169" s="18"/>
      <c r="O169" s="18"/>
      <c r="P169" s="18"/>
      <c r="Q169" s="18"/>
      <c r="R169" s="18"/>
      <c r="S169" s="18"/>
      <c r="T169" s="18"/>
      <c r="U169" s="18"/>
    </row>
    <row r="170" spans="1:21" ht="13.5" customHeight="1">
      <c r="A170" s="18"/>
      <c r="B170" s="29"/>
      <c r="C170" s="32"/>
      <c r="D170" s="29"/>
      <c r="E170" s="30"/>
      <c r="F170" s="30"/>
      <c r="G170" s="29"/>
      <c r="H170" s="29"/>
      <c r="I170" s="29"/>
      <c r="J170" s="29"/>
      <c r="K170" s="29"/>
      <c r="L170" s="19"/>
      <c r="M170" s="18"/>
      <c r="N170" s="18"/>
      <c r="O170" s="18"/>
      <c r="P170" s="18"/>
      <c r="Q170" s="18"/>
      <c r="R170" s="18"/>
      <c r="S170" s="18"/>
      <c r="T170" s="18"/>
      <c r="U170" s="18"/>
    </row>
    <row r="171" spans="1:21" ht="13.5" customHeight="1">
      <c r="A171" s="18"/>
      <c r="B171" s="29"/>
      <c r="C171" s="32"/>
      <c r="D171" s="29"/>
      <c r="E171" s="30"/>
      <c r="F171" s="30"/>
      <c r="G171" s="29"/>
      <c r="H171" s="29"/>
      <c r="I171" s="29"/>
      <c r="J171" s="29"/>
      <c r="K171" s="29"/>
      <c r="L171" s="19"/>
      <c r="M171" s="18"/>
      <c r="N171" s="18"/>
      <c r="O171" s="18"/>
      <c r="P171" s="18"/>
      <c r="Q171" s="18"/>
      <c r="R171" s="18"/>
      <c r="S171" s="18"/>
      <c r="T171" s="18"/>
      <c r="U171" s="18"/>
    </row>
    <row r="172" spans="1:21" ht="13.5" customHeight="1">
      <c r="A172" s="18"/>
      <c r="B172" s="29"/>
      <c r="C172" s="32"/>
      <c r="D172" s="29"/>
      <c r="E172" s="30"/>
      <c r="F172" s="30"/>
      <c r="G172" s="29"/>
      <c r="H172" s="29"/>
      <c r="I172" s="29"/>
      <c r="J172" s="29"/>
      <c r="K172" s="29"/>
      <c r="L172" s="19"/>
      <c r="M172" s="18"/>
      <c r="N172" s="18"/>
      <c r="O172" s="18"/>
      <c r="P172" s="18"/>
      <c r="Q172" s="18"/>
      <c r="R172" s="18"/>
      <c r="S172" s="18"/>
      <c r="T172" s="18"/>
      <c r="U172" s="18"/>
    </row>
    <row r="173" spans="1:21" ht="13.5" customHeight="1">
      <c r="A173" s="18"/>
      <c r="B173" s="29"/>
      <c r="C173" s="32"/>
      <c r="D173" s="29"/>
      <c r="E173" s="30"/>
      <c r="F173" s="30"/>
      <c r="G173" s="29"/>
      <c r="H173" s="29"/>
      <c r="I173" s="29"/>
      <c r="J173" s="29"/>
      <c r="K173" s="29"/>
      <c r="L173" s="19"/>
      <c r="M173" s="18"/>
      <c r="N173" s="18"/>
      <c r="O173" s="18"/>
      <c r="P173" s="18"/>
      <c r="Q173" s="18"/>
      <c r="R173" s="18"/>
      <c r="S173" s="18"/>
      <c r="T173" s="18"/>
      <c r="U173" s="18"/>
    </row>
    <row r="174" spans="1:21" ht="13.5" customHeight="1">
      <c r="A174" s="18"/>
      <c r="B174" s="29"/>
      <c r="C174" s="32"/>
      <c r="D174" s="29"/>
      <c r="E174" s="30"/>
      <c r="F174" s="30"/>
      <c r="G174" s="29"/>
      <c r="H174" s="29"/>
      <c r="I174" s="29"/>
      <c r="J174" s="29"/>
      <c r="K174" s="29"/>
      <c r="L174" s="19"/>
      <c r="M174" s="18"/>
      <c r="N174" s="18"/>
      <c r="O174" s="18"/>
      <c r="P174" s="18"/>
      <c r="Q174" s="18"/>
      <c r="R174" s="18"/>
      <c r="S174" s="18"/>
      <c r="T174" s="18"/>
      <c r="U174" s="18"/>
    </row>
    <row r="175" spans="1:21" ht="13.5" customHeight="1">
      <c r="A175" s="18"/>
      <c r="B175" s="29"/>
      <c r="C175" s="32"/>
      <c r="D175" s="29"/>
      <c r="E175" s="30"/>
      <c r="F175" s="30"/>
      <c r="G175" s="29"/>
      <c r="H175" s="29"/>
      <c r="I175" s="29"/>
      <c r="J175" s="29"/>
      <c r="K175" s="29"/>
      <c r="L175" s="19"/>
      <c r="M175" s="18"/>
      <c r="N175" s="18"/>
      <c r="O175" s="18"/>
      <c r="P175" s="18"/>
      <c r="Q175" s="18"/>
      <c r="R175" s="18"/>
      <c r="S175" s="18"/>
      <c r="T175" s="18"/>
      <c r="U175" s="18"/>
    </row>
    <row r="176" spans="1:21" ht="13.5" customHeight="1">
      <c r="A176" s="18"/>
      <c r="B176" s="29"/>
      <c r="C176" s="32"/>
      <c r="D176" s="29"/>
      <c r="E176" s="30"/>
      <c r="F176" s="30"/>
      <c r="G176" s="29"/>
      <c r="H176" s="29"/>
      <c r="I176" s="29"/>
      <c r="J176" s="29"/>
      <c r="K176" s="29"/>
      <c r="L176" s="19"/>
      <c r="M176" s="18"/>
      <c r="N176" s="18"/>
      <c r="O176" s="18"/>
      <c r="P176" s="18"/>
      <c r="Q176" s="18"/>
      <c r="R176" s="18"/>
      <c r="S176" s="18"/>
      <c r="T176" s="18"/>
      <c r="U176" s="18"/>
    </row>
    <row r="177" spans="1:21" ht="13.5" customHeight="1">
      <c r="A177" s="18"/>
      <c r="B177" s="29"/>
      <c r="C177" s="32"/>
      <c r="D177" s="29"/>
      <c r="E177" s="30"/>
      <c r="F177" s="30"/>
      <c r="G177" s="29"/>
      <c r="H177" s="29"/>
      <c r="I177" s="29"/>
      <c r="J177" s="29"/>
      <c r="K177" s="29"/>
      <c r="L177" s="19"/>
      <c r="M177" s="18"/>
      <c r="N177" s="18"/>
      <c r="O177" s="18"/>
      <c r="P177" s="18"/>
      <c r="Q177" s="18"/>
      <c r="R177" s="18"/>
      <c r="S177" s="18"/>
      <c r="T177" s="18"/>
      <c r="U177" s="18"/>
    </row>
    <row r="178" spans="1:21" ht="13.5" customHeight="1">
      <c r="A178" s="18"/>
      <c r="B178" s="29"/>
      <c r="C178" s="32"/>
      <c r="D178" s="29"/>
      <c r="E178" s="30"/>
      <c r="F178" s="30"/>
      <c r="G178" s="29"/>
      <c r="H178" s="29"/>
      <c r="I178" s="29"/>
      <c r="J178" s="29"/>
      <c r="K178" s="29"/>
      <c r="L178" s="19"/>
      <c r="M178" s="18"/>
      <c r="N178" s="18"/>
      <c r="O178" s="18"/>
      <c r="P178" s="18"/>
      <c r="Q178" s="18"/>
      <c r="R178" s="18"/>
      <c r="S178" s="18"/>
      <c r="T178" s="18"/>
      <c r="U178" s="18"/>
    </row>
    <row r="179" spans="1:21" ht="13.5" customHeight="1">
      <c r="A179" s="18"/>
      <c r="B179" s="29"/>
      <c r="C179" s="32"/>
      <c r="D179" s="29"/>
      <c r="E179" s="30"/>
      <c r="F179" s="30"/>
      <c r="G179" s="29"/>
      <c r="H179" s="29"/>
      <c r="I179" s="29"/>
      <c r="J179" s="29"/>
      <c r="K179" s="29"/>
      <c r="L179" s="19"/>
      <c r="M179" s="18"/>
      <c r="N179" s="18"/>
      <c r="O179" s="18"/>
      <c r="P179" s="18"/>
      <c r="Q179" s="18"/>
      <c r="R179" s="18"/>
      <c r="S179" s="18"/>
      <c r="T179" s="18"/>
      <c r="U179" s="18"/>
    </row>
    <row r="180" spans="1:21" ht="13.5" customHeight="1">
      <c r="A180" s="18"/>
      <c r="B180" s="29"/>
      <c r="C180" s="32"/>
      <c r="D180" s="29"/>
      <c r="E180" s="30"/>
      <c r="F180" s="30"/>
      <c r="G180" s="29"/>
      <c r="H180" s="29"/>
      <c r="I180" s="29"/>
      <c r="J180" s="29"/>
      <c r="K180" s="29"/>
      <c r="L180" s="19"/>
      <c r="M180" s="18"/>
      <c r="N180" s="18"/>
      <c r="O180" s="18"/>
      <c r="P180" s="18"/>
      <c r="Q180" s="18"/>
      <c r="R180" s="18"/>
      <c r="S180" s="18"/>
      <c r="T180" s="18"/>
      <c r="U180" s="18"/>
    </row>
    <row r="181" spans="1:21" ht="13.5" customHeight="1">
      <c r="A181" s="18"/>
      <c r="B181" s="29"/>
      <c r="C181" s="32"/>
      <c r="D181" s="29"/>
      <c r="E181" s="30"/>
      <c r="F181" s="30"/>
      <c r="G181" s="29"/>
      <c r="H181" s="29"/>
      <c r="I181" s="29"/>
      <c r="J181" s="29"/>
      <c r="K181" s="29"/>
      <c r="L181" s="19"/>
      <c r="M181" s="18"/>
      <c r="N181" s="18"/>
      <c r="O181" s="18"/>
      <c r="P181" s="18"/>
      <c r="Q181" s="18"/>
      <c r="R181" s="18"/>
      <c r="S181" s="18"/>
      <c r="T181" s="18"/>
      <c r="U181" s="18"/>
    </row>
    <row r="182" spans="1:21" ht="13.5" customHeight="1">
      <c r="A182" s="18"/>
      <c r="B182" s="29"/>
      <c r="C182" s="32"/>
      <c r="D182" s="29"/>
      <c r="E182" s="30"/>
      <c r="F182" s="30"/>
      <c r="G182" s="29"/>
      <c r="H182" s="29"/>
      <c r="I182" s="29"/>
      <c r="J182" s="29"/>
      <c r="K182" s="29"/>
      <c r="L182" s="19"/>
      <c r="M182" s="18"/>
      <c r="N182" s="18"/>
      <c r="O182" s="18"/>
      <c r="P182" s="18"/>
      <c r="Q182" s="18"/>
      <c r="R182" s="18"/>
      <c r="S182" s="18"/>
      <c r="T182" s="18"/>
      <c r="U182" s="18"/>
    </row>
    <row r="183" spans="1:21" ht="13.5" customHeight="1">
      <c r="A183" s="18"/>
      <c r="B183" s="29"/>
      <c r="C183" s="32"/>
      <c r="D183" s="29"/>
      <c r="E183" s="30"/>
      <c r="F183" s="30"/>
      <c r="G183" s="29"/>
      <c r="H183" s="29"/>
      <c r="I183" s="29"/>
      <c r="J183" s="29"/>
      <c r="K183" s="29"/>
      <c r="L183" s="19"/>
      <c r="M183" s="18"/>
      <c r="N183" s="18"/>
      <c r="O183" s="18"/>
      <c r="P183" s="18"/>
      <c r="Q183" s="18"/>
      <c r="R183" s="18"/>
      <c r="S183" s="18"/>
      <c r="T183" s="18"/>
      <c r="U183" s="18"/>
    </row>
    <row r="184" spans="1:21" ht="13.5" customHeight="1">
      <c r="A184" s="18"/>
      <c r="B184" s="29"/>
      <c r="C184" s="32"/>
      <c r="D184" s="29"/>
      <c r="E184" s="30"/>
      <c r="F184" s="30"/>
      <c r="G184" s="29"/>
      <c r="H184" s="29"/>
      <c r="I184" s="29"/>
      <c r="J184" s="29"/>
      <c r="K184" s="29"/>
      <c r="L184" s="19"/>
      <c r="M184" s="18"/>
      <c r="N184" s="18"/>
      <c r="O184" s="18"/>
      <c r="P184" s="18"/>
      <c r="Q184" s="18"/>
      <c r="R184" s="18"/>
      <c r="S184" s="18"/>
      <c r="T184" s="18"/>
      <c r="U184" s="18"/>
    </row>
    <row r="185" spans="1:21" ht="13.5" customHeight="1">
      <c r="A185" s="18"/>
      <c r="B185" s="29"/>
      <c r="C185" s="32"/>
      <c r="D185" s="29"/>
      <c r="E185" s="30"/>
      <c r="F185" s="30"/>
      <c r="G185" s="29"/>
      <c r="H185" s="29"/>
      <c r="I185" s="29"/>
      <c r="J185" s="29"/>
      <c r="K185" s="29"/>
      <c r="L185" s="19"/>
      <c r="M185" s="18"/>
      <c r="N185" s="18"/>
      <c r="O185" s="18"/>
      <c r="P185" s="18"/>
      <c r="Q185" s="18"/>
      <c r="R185" s="18"/>
      <c r="S185" s="18"/>
      <c r="T185" s="18"/>
      <c r="U185" s="18"/>
    </row>
    <row r="186" spans="1:21" ht="13.5" customHeight="1">
      <c r="A186" s="18"/>
      <c r="B186" s="29"/>
      <c r="C186" s="32"/>
      <c r="D186" s="29"/>
      <c r="E186" s="30"/>
      <c r="F186" s="30"/>
      <c r="G186" s="29"/>
      <c r="H186" s="29"/>
      <c r="I186" s="29"/>
      <c r="J186" s="29"/>
      <c r="K186" s="29"/>
      <c r="L186" s="19"/>
      <c r="M186" s="18"/>
      <c r="N186" s="18"/>
      <c r="O186" s="18"/>
      <c r="P186" s="18"/>
      <c r="Q186" s="18"/>
      <c r="R186" s="18"/>
      <c r="S186" s="18"/>
      <c r="T186" s="18"/>
      <c r="U186" s="18"/>
    </row>
    <row r="187" spans="1:21" ht="13.5" customHeight="1">
      <c r="A187" s="18"/>
      <c r="B187" s="29"/>
      <c r="C187" s="32"/>
      <c r="D187" s="29"/>
      <c r="E187" s="30"/>
      <c r="F187" s="30"/>
      <c r="G187" s="29"/>
      <c r="H187" s="29"/>
      <c r="I187" s="29"/>
      <c r="J187" s="29"/>
      <c r="K187" s="29"/>
      <c r="L187" s="19"/>
      <c r="M187" s="18"/>
      <c r="N187" s="18"/>
      <c r="O187" s="18"/>
      <c r="P187" s="18"/>
      <c r="Q187" s="18"/>
      <c r="R187" s="18"/>
      <c r="S187" s="18"/>
      <c r="T187" s="18"/>
      <c r="U187" s="18"/>
    </row>
    <row r="188" spans="1:21" ht="13.5" customHeight="1">
      <c r="A188" s="18"/>
      <c r="B188" s="29"/>
      <c r="C188" s="32"/>
      <c r="D188" s="29"/>
      <c r="E188" s="30"/>
      <c r="F188" s="30"/>
      <c r="G188" s="29"/>
      <c r="H188" s="29"/>
      <c r="I188" s="29"/>
      <c r="J188" s="29"/>
      <c r="K188" s="29"/>
      <c r="L188" s="19"/>
      <c r="M188" s="18"/>
      <c r="N188" s="18"/>
      <c r="O188" s="18"/>
      <c r="P188" s="18"/>
      <c r="Q188" s="18"/>
      <c r="R188" s="18"/>
      <c r="S188" s="18"/>
      <c r="T188" s="18"/>
      <c r="U188" s="18"/>
    </row>
    <row r="189" spans="1:21" ht="13.5" customHeight="1">
      <c r="A189" s="18"/>
      <c r="B189" s="29"/>
      <c r="C189" s="32"/>
      <c r="D189" s="29"/>
      <c r="E189" s="30"/>
      <c r="F189" s="30"/>
      <c r="G189" s="29"/>
      <c r="H189" s="29"/>
      <c r="I189" s="29"/>
      <c r="J189" s="29"/>
      <c r="K189" s="29"/>
      <c r="L189" s="19"/>
      <c r="M189" s="18"/>
      <c r="N189" s="18"/>
      <c r="O189" s="18"/>
      <c r="P189" s="18"/>
      <c r="Q189" s="18"/>
      <c r="R189" s="18"/>
      <c r="S189" s="18"/>
      <c r="T189" s="18"/>
      <c r="U189" s="18"/>
    </row>
    <row r="190" spans="1:21" ht="13.5" customHeight="1">
      <c r="A190" s="18"/>
      <c r="B190" s="29"/>
      <c r="C190" s="32"/>
      <c r="D190" s="29"/>
      <c r="E190" s="30"/>
      <c r="F190" s="30"/>
      <c r="G190" s="29"/>
      <c r="H190" s="29"/>
      <c r="I190" s="29"/>
      <c r="J190" s="29"/>
      <c r="K190" s="29"/>
      <c r="L190" s="19"/>
      <c r="M190" s="18"/>
      <c r="N190" s="18"/>
      <c r="O190" s="18"/>
      <c r="P190" s="18"/>
      <c r="Q190" s="18"/>
      <c r="R190" s="18"/>
      <c r="S190" s="18"/>
      <c r="T190" s="18"/>
      <c r="U190" s="18"/>
    </row>
    <row r="191" spans="1:21" ht="13.5" customHeight="1">
      <c r="A191" s="18"/>
      <c r="B191" s="29"/>
      <c r="C191" s="32"/>
      <c r="D191" s="29"/>
      <c r="E191" s="30"/>
      <c r="F191" s="30"/>
      <c r="G191" s="29"/>
      <c r="H191" s="29"/>
      <c r="I191" s="29"/>
      <c r="J191" s="29"/>
      <c r="K191" s="29"/>
      <c r="L191" s="19"/>
      <c r="M191" s="18"/>
      <c r="N191" s="18"/>
      <c r="O191" s="18"/>
      <c r="P191" s="18"/>
      <c r="Q191" s="18"/>
      <c r="R191" s="18"/>
      <c r="S191" s="18"/>
      <c r="T191" s="18"/>
      <c r="U191" s="18"/>
    </row>
    <row r="192" spans="1:21" ht="13.5" customHeight="1">
      <c r="A192" s="18"/>
      <c r="B192" s="29"/>
      <c r="C192" s="32"/>
      <c r="D192" s="29"/>
      <c r="E192" s="30"/>
      <c r="F192" s="30"/>
      <c r="G192" s="29"/>
      <c r="H192" s="29"/>
      <c r="I192" s="29"/>
      <c r="J192" s="29"/>
      <c r="K192" s="29"/>
      <c r="L192" s="19"/>
      <c r="M192" s="18"/>
      <c r="N192" s="18"/>
      <c r="O192" s="18"/>
      <c r="P192" s="18"/>
      <c r="Q192" s="18"/>
      <c r="R192" s="18"/>
      <c r="S192" s="18"/>
      <c r="T192" s="18"/>
      <c r="U192" s="18"/>
    </row>
    <row r="193" spans="1:21" ht="13.5" customHeight="1">
      <c r="A193" s="18"/>
      <c r="B193" s="29"/>
      <c r="C193" s="32"/>
      <c r="D193" s="29"/>
      <c r="E193" s="30"/>
      <c r="F193" s="30"/>
      <c r="G193" s="29"/>
      <c r="H193" s="29"/>
      <c r="I193" s="29"/>
      <c r="J193" s="29"/>
      <c r="K193" s="29"/>
      <c r="L193" s="19"/>
      <c r="M193" s="18"/>
      <c r="N193" s="18"/>
      <c r="O193" s="18"/>
      <c r="P193" s="18"/>
      <c r="Q193" s="18"/>
      <c r="R193" s="18"/>
      <c r="S193" s="18"/>
      <c r="T193" s="18"/>
      <c r="U193" s="18"/>
    </row>
    <row r="194" spans="1:21" ht="13.5" customHeight="1">
      <c r="A194" s="18"/>
      <c r="B194" s="29"/>
      <c r="C194" s="32"/>
      <c r="D194" s="29"/>
      <c r="E194" s="30"/>
      <c r="F194" s="30"/>
      <c r="G194" s="29"/>
      <c r="H194" s="29"/>
      <c r="I194" s="29"/>
      <c r="J194" s="29"/>
      <c r="K194" s="29"/>
      <c r="L194" s="19"/>
      <c r="M194" s="18"/>
      <c r="N194" s="18"/>
      <c r="O194" s="18"/>
      <c r="P194" s="18"/>
      <c r="Q194" s="18"/>
      <c r="R194" s="18"/>
      <c r="S194" s="18"/>
      <c r="T194" s="18"/>
      <c r="U194" s="18"/>
    </row>
    <row r="195" spans="1:21" ht="13.5" customHeight="1">
      <c r="A195" s="18"/>
      <c r="B195" s="29"/>
      <c r="C195" s="32"/>
      <c r="D195" s="29"/>
      <c r="E195" s="30"/>
      <c r="F195" s="30"/>
      <c r="G195" s="29"/>
      <c r="H195" s="29"/>
      <c r="I195" s="29"/>
      <c r="J195" s="29"/>
      <c r="K195" s="29"/>
      <c r="L195" s="19"/>
      <c r="M195" s="18"/>
      <c r="N195" s="18"/>
      <c r="O195" s="18"/>
      <c r="P195" s="18"/>
      <c r="Q195" s="18"/>
      <c r="R195" s="18"/>
      <c r="S195" s="18"/>
      <c r="T195" s="18"/>
      <c r="U195" s="18"/>
    </row>
    <row r="196" spans="1:21" ht="13.5" customHeight="1">
      <c r="A196" s="18"/>
      <c r="B196" s="29"/>
      <c r="C196" s="32"/>
      <c r="D196" s="29"/>
      <c r="E196" s="30"/>
      <c r="F196" s="30"/>
      <c r="G196" s="29"/>
      <c r="H196" s="29"/>
      <c r="I196" s="29"/>
      <c r="J196" s="29"/>
      <c r="K196" s="29"/>
      <c r="L196" s="19"/>
      <c r="M196" s="18"/>
      <c r="N196" s="18"/>
      <c r="O196" s="18"/>
      <c r="P196" s="18"/>
      <c r="Q196" s="18"/>
      <c r="R196" s="18"/>
      <c r="S196" s="18"/>
      <c r="T196" s="18"/>
      <c r="U196" s="18"/>
    </row>
    <row r="197" spans="1:21" ht="13.5" customHeight="1">
      <c r="A197" s="18"/>
      <c r="B197" s="29"/>
      <c r="C197" s="32"/>
      <c r="D197" s="29"/>
      <c r="E197" s="30"/>
      <c r="F197" s="30"/>
      <c r="G197" s="29"/>
      <c r="H197" s="29"/>
      <c r="I197" s="29"/>
      <c r="J197" s="29"/>
      <c r="K197" s="29"/>
      <c r="L197" s="19"/>
      <c r="M197" s="18"/>
      <c r="N197" s="18"/>
      <c r="O197" s="18"/>
      <c r="P197" s="18"/>
      <c r="Q197" s="18"/>
      <c r="R197" s="18"/>
      <c r="S197" s="18"/>
      <c r="T197" s="18"/>
      <c r="U197" s="18"/>
    </row>
    <row r="198" spans="1:21" ht="13.5" customHeight="1">
      <c r="A198" s="18"/>
      <c r="B198" s="29"/>
      <c r="C198" s="32"/>
      <c r="D198" s="29"/>
      <c r="E198" s="30"/>
      <c r="F198" s="30"/>
      <c r="G198" s="29"/>
      <c r="H198" s="29"/>
      <c r="I198" s="29"/>
      <c r="J198" s="29"/>
      <c r="K198" s="29"/>
      <c r="L198" s="19"/>
      <c r="M198" s="18"/>
      <c r="N198" s="18"/>
      <c r="O198" s="18"/>
      <c r="P198" s="18"/>
      <c r="Q198" s="18"/>
      <c r="R198" s="18"/>
      <c r="S198" s="18"/>
      <c r="T198" s="18"/>
      <c r="U198" s="18"/>
    </row>
    <row r="199" spans="1:21" ht="13.5" customHeight="1">
      <c r="A199" s="18"/>
      <c r="B199" s="29"/>
      <c r="C199" s="32"/>
      <c r="D199" s="29"/>
      <c r="E199" s="30"/>
      <c r="F199" s="30"/>
      <c r="G199" s="29"/>
      <c r="H199" s="29"/>
      <c r="I199" s="29"/>
      <c r="J199" s="29"/>
      <c r="K199" s="29"/>
      <c r="L199" s="19"/>
      <c r="M199" s="18"/>
      <c r="N199" s="18"/>
      <c r="O199" s="18"/>
      <c r="P199" s="18"/>
      <c r="Q199" s="18"/>
      <c r="R199" s="18"/>
      <c r="S199" s="18"/>
      <c r="T199" s="18"/>
      <c r="U199" s="18"/>
    </row>
    <row r="200" spans="1:21" ht="13.5" customHeight="1">
      <c r="A200" s="18"/>
      <c r="B200" s="29"/>
      <c r="C200" s="32"/>
      <c r="D200" s="29"/>
      <c r="E200" s="30"/>
      <c r="F200" s="30"/>
      <c r="G200" s="29"/>
      <c r="H200" s="29"/>
      <c r="I200" s="29"/>
      <c r="J200" s="29"/>
      <c r="K200" s="29"/>
      <c r="L200" s="19"/>
      <c r="M200" s="18"/>
      <c r="N200" s="18"/>
      <c r="O200" s="18"/>
      <c r="P200" s="18"/>
      <c r="Q200" s="18"/>
      <c r="R200" s="18"/>
      <c r="S200" s="18"/>
      <c r="T200" s="18"/>
      <c r="U200" s="18"/>
    </row>
    <row r="201" spans="1:21" ht="13.5" customHeight="1">
      <c r="A201" s="18"/>
      <c r="B201" s="29"/>
      <c r="C201" s="32"/>
      <c r="D201" s="29"/>
      <c r="E201" s="30"/>
      <c r="F201" s="30"/>
      <c r="G201" s="29"/>
      <c r="H201" s="29"/>
      <c r="I201" s="29"/>
      <c r="J201" s="29"/>
      <c r="K201" s="29"/>
      <c r="L201" s="19"/>
      <c r="M201" s="18"/>
      <c r="N201" s="18"/>
      <c r="O201" s="18"/>
      <c r="P201" s="18"/>
      <c r="Q201" s="18"/>
      <c r="R201" s="18"/>
      <c r="S201" s="18"/>
      <c r="T201" s="18"/>
      <c r="U201" s="18"/>
    </row>
    <row r="202" spans="1:21" ht="13.5" customHeight="1">
      <c r="A202" s="18"/>
      <c r="B202" s="29"/>
      <c r="C202" s="32"/>
      <c r="D202" s="29"/>
      <c r="E202" s="30"/>
      <c r="F202" s="30"/>
      <c r="G202" s="29"/>
      <c r="H202" s="29"/>
      <c r="I202" s="29"/>
      <c r="J202" s="29"/>
      <c r="K202" s="29"/>
      <c r="L202" s="19"/>
      <c r="M202" s="18"/>
      <c r="N202" s="18"/>
      <c r="O202" s="18"/>
      <c r="P202" s="18"/>
      <c r="Q202" s="18"/>
      <c r="R202" s="18"/>
      <c r="S202" s="18"/>
      <c r="T202" s="18"/>
      <c r="U202" s="18"/>
    </row>
    <row r="203" spans="1:21" ht="13.5" customHeight="1">
      <c r="A203" s="18"/>
      <c r="B203" s="29"/>
      <c r="C203" s="32"/>
      <c r="D203" s="29"/>
      <c r="E203" s="30"/>
      <c r="F203" s="30"/>
      <c r="G203" s="29"/>
      <c r="H203" s="29"/>
      <c r="I203" s="29"/>
      <c r="J203" s="29"/>
      <c r="K203" s="29"/>
      <c r="L203" s="19"/>
      <c r="M203" s="18"/>
      <c r="N203" s="18"/>
      <c r="O203" s="18"/>
      <c r="P203" s="18"/>
      <c r="Q203" s="18"/>
      <c r="R203" s="18"/>
      <c r="S203" s="18"/>
      <c r="T203" s="18"/>
      <c r="U203" s="18"/>
    </row>
    <row r="204" spans="1:21" ht="13.5" customHeight="1">
      <c r="A204" s="18"/>
      <c r="B204" s="29"/>
      <c r="C204" s="32"/>
      <c r="D204" s="29"/>
      <c r="E204" s="30"/>
      <c r="F204" s="30"/>
      <c r="G204" s="29"/>
      <c r="H204" s="29"/>
      <c r="I204" s="29"/>
      <c r="J204" s="29"/>
      <c r="K204" s="29"/>
      <c r="L204" s="19"/>
      <c r="M204" s="18"/>
      <c r="N204" s="18"/>
      <c r="O204" s="18"/>
      <c r="P204" s="18"/>
      <c r="Q204" s="18"/>
      <c r="R204" s="18"/>
      <c r="S204" s="18"/>
      <c r="T204" s="18"/>
      <c r="U204" s="18"/>
    </row>
    <row r="205" spans="1:21" ht="13.5" customHeight="1">
      <c r="A205" s="18"/>
      <c r="B205" s="29"/>
      <c r="C205" s="32"/>
      <c r="D205" s="29"/>
      <c r="E205" s="30"/>
      <c r="F205" s="30"/>
      <c r="G205" s="29"/>
      <c r="H205" s="29"/>
      <c r="I205" s="29"/>
      <c r="J205" s="29"/>
      <c r="K205" s="29"/>
      <c r="L205" s="19"/>
      <c r="M205" s="18"/>
      <c r="N205" s="18"/>
      <c r="O205" s="18"/>
      <c r="P205" s="18"/>
      <c r="Q205" s="18"/>
      <c r="R205" s="18"/>
      <c r="S205" s="18"/>
      <c r="T205" s="18"/>
      <c r="U205" s="18"/>
    </row>
    <row r="206" spans="1:21" ht="13.5" customHeight="1">
      <c r="A206" s="18"/>
      <c r="B206" s="29"/>
      <c r="C206" s="32"/>
      <c r="D206" s="29"/>
      <c r="E206" s="30"/>
      <c r="F206" s="30"/>
      <c r="G206" s="29"/>
      <c r="H206" s="29"/>
      <c r="I206" s="29"/>
      <c r="J206" s="29"/>
      <c r="K206" s="29"/>
      <c r="L206" s="19"/>
      <c r="M206" s="18"/>
      <c r="N206" s="18"/>
      <c r="O206" s="18"/>
      <c r="P206" s="18"/>
      <c r="Q206" s="18"/>
      <c r="R206" s="18"/>
      <c r="S206" s="18"/>
      <c r="T206" s="18"/>
      <c r="U206" s="18"/>
    </row>
    <row r="207" spans="1:21" ht="13.5" customHeight="1">
      <c r="A207" s="18"/>
      <c r="B207" s="29"/>
      <c r="C207" s="32"/>
      <c r="D207" s="29"/>
      <c r="E207" s="30"/>
      <c r="F207" s="30"/>
      <c r="G207" s="29"/>
      <c r="H207" s="29"/>
      <c r="I207" s="29"/>
      <c r="J207" s="29"/>
      <c r="K207" s="29"/>
      <c r="L207" s="19"/>
      <c r="M207" s="18"/>
      <c r="N207" s="18"/>
      <c r="O207" s="18"/>
      <c r="P207" s="18"/>
      <c r="Q207" s="18"/>
      <c r="R207" s="18"/>
      <c r="S207" s="18"/>
      <c r="T207" s="18"/>
      <c r="U207" s="18"/>
    </row>
    <row r="208" spans="1:21" ht="13.5" customHeight="1">
      <c r="A208" s="18"/>
      <c r="B208" s="29"/>
      <c r="C208" s="32"/>
      <c r="D208" s="29"/>
      <c r="E208" s="30"/>
      <c r="F208" s="30"/>
      <c r="G208" s="29"/>
      <c r="H208" s="29"/>
      <c r="I208" s="29"/>
      <c r="J208" s="29"/>
      <c r="K208" s="29"/>
      <c r="L208" s="19"/>
      <c r="M208" s="18"/>
      <c r="N208" s="18"/>
      <c r="O208" s="18"/>
      <c r="P208" s="18"/>
      <c r="Q208" s="18"/>
      <c r="R208" s="18"/>
      <c r="S208" s="18"/>
      <c r="T208" s="18"/>
      <c r="U208" s="18"/>
    </row>
    <row r="209" spans="1:21" ht="13.5" customHeight="1">
      <c r="A209" s="18"/>
      <c r="B209" s="29"/>
      <c r="C209" s="32"/>
      <c r="D209" s="29"/>
      <c r="E209" s="30"/>
      <c r="F209" s="30"/>
      <c r="G209" s="29"/>
      <c r="H209" s="29"/>
      <c r="I209" s="29"/>
      <c r="J209" s="29"/>
      <c r="K209" s="29"/>
      <c r="L209" s="19"/>
      <c r="M209" s="18"/>
      <c r="N209" s="18"/>
      <c r="O209" s="18"/>
      <c r="P209" s="18"/>
      <c r="Q209" s="18"/>
      <c r="R209" s="18"/>
      <c r="S209" s="18"/>
      <c r="T209" s="18"/>
      <c r="U209" s="18"/>
    </row>
    <row r="210" spans="1:21" ht="13.5" customHeight="1">
      <c r="A210" s="18"/>
      <c r="B210" s="29"/>
      <c r="C210" s="32"/>
      <c r="D210" s="29"/>
      <c r="E210" s="30"/>
      <c r="F210" s="30"/>
      <c r="G210" s="29"/>
      <c r="H210" s="29"/>
      <c r="I210" s="29"/>
      <c r="J210" s="29"/>
      <c r="K210" s="29"/>
      <c r="L210" s="19"/>
      <c r="M210" s="18"/>
      <c r="N210" s="18"/>
      <c r="O210" s="18"/>
      <c r="P210" s="18"/>
      <c r="Q210" s="18"/>
      <c r="R210" s="18"/>
      <c r="S210" s="18"/>
      <c r="T210" s="18"/>
      <c r="U210" s="18"/>
    </row>
    <row r="211" spans="1:21" ht="13.5" customHeight="1">
      <c r="A211" s="18"/>
      <c r="B211" s="29"/>
      <c r="C211" s="32"/>
      <c r="D211" s="29"/>
      <c r="E211" s="30"/>
      <c r="F211" s="30"/>
      <c r="G211" s="29"/>
      <c r="H211" s="29"/>
      <c r="I211" s="29"/>
      <c r="J211" s="29"/>
      <c r="K211" s="29"/>
      <c r="L211" s="19"/>
      <c r="M211" s="18"/>
      <c r="N211" s="18"/>
      <c r="O211" s="18"/>
      <c r="P211" s="18"/>
      <c r="Q211" s="18"/>
      <c r="R211" s="18"/>
      <c r="S211" s="18"/>
      <c r="T211" s="18"/>
      <c r="U211" s="18"/>
    </row>
    <row r="212" spans="1:21" ht="13.5" customHeight="1">
      <c r="A212" s="18"/>
      <c r="B212" s="29"/>
      <c r="C212" s="32"/>
      <c r="D212" s="29"/>
      <c r="E212" s="30"/>
      <c r="F212" s="30"/>
      <c r="G212" s="29"/>
      <c r="H212" s="29"/>
      <c r="I212" s="29"/>
      <c r="J212" s="29"/>
      <c r="K212" s="29"/>
      <c r="L212" s="19"/>
      <c r="M212" s="18"/>
      <c r="N212" s="18"/>
      <c r="O212" s="18"/>
      <c r="P212" s="18"/>
      <c r="Q212" s="18"/>
      <c r="R212" s="18"/>
      <c r="S212" s="18"/>
      <c r="T212" s="18"/>
      <c r="U212" s="18"/>
    </row>
    <row r="213" spans="1:21" ht="13.5" customHeight="1">
      <c r="A213" s="18"/>
      <c r="B213" s="29"/>
      <c r="C213" s="32"/>
      <c r="D213" s="29"/>
      <c r="E213" s="30"/>
      <c r="F213" s="30"/>
      <c r="G213" s="29"/>
      <c r="H213" s="29"/>
      <c r="I213" s="29"/>
      <c r="J213" s="29"/>
      <c r="K213" s="29"/>
      <c r="L213" s="19"/>
      <c r="M213" s="18"/>
      <c r="N213" s="18"/>
      <c r="O213" s="18"/>
      <c r="P213" s="18"/>
      <c r="Q213" s="18"/>
      <c r="R213" s="18"/>
      <c r="S213" s="18"/>
      <c r="T213" s="18"/>
      <c r="U213" s="18"/>
    </row>
    <row r="214" spans="1:21" ht="13.5" customHeight="1">
      <c r="A214" s="18"/>
      <c r="B214" s="29"/>
      <c r="C214" s="32"/>
      <c r="D214" s="29"/>
      <c r="E214" s="30"/>
      <c r="F214" s="30"/>
      <c r="G214" s="29"/>
      <c r="H214" s="29"/>
      <c r="I214" s="29"/>
      <c r="J214" s="29"/>
      <c r="K214" s="29"/>
      <c r="L214" s="19"/>
      <c r="M214" s="18"/>
      <c r="N214" s="18"/>
      <c r="O214" s="18"/>
      <c r="P214" s="18"/>
      <c r="Q214" s="18"/>
      <c r="R214" s="18"/>
      <c r="S214" s="18"/>
      <c r="T214" s="18"/>
      <c r="U214" s="18"/>
    </row>
    <row r="215" spans="1:21" ht="13.5" customHeight="1">
      <c r="A215" s="18"/>
      <c r="B215" s="29"/>
      <c r="C215" s="32"/>
      <c r="D215" s="29"/>
      <c r="E215" s="30"/>
      <c r="F215" s="30"/>
      <c r="G215" s="29"/>
      <c r="H215" s="29"/>
      <c r="I215" s="29"/>
      <c r="J215" s="29"/>
      <c r="K215" s="29"/>
      <c r="L215" s="19"/>
      <c r="M215" s="18"/>
      <c r="N215" s="18"/>
      <c r="O215" s="18"/>
      <c r="P215" s="18"/>
      <c r="Q215" s="18"/>
      <c r="R215" s="18"/>
      <c r="S215" s="18"/>
      <c r="T215" s="18"/>
      <c r="U215" s="18"/>
    </row>
    <row r="216" spans="1:21" ht="13.5" customHeight="1">
      <c r="A216" s="18"/>
      <c r="B216" s="29"/>
      <c r="C216" s="32"/>
      <c r="D216" s="29"/>
      <c r="E216" s="30"/>
      <c r="F216" s="30"/>
      <c r="G216" s="29"/>
      <c r="H216" s="29"/>
      <c r="I216" s="29"/>
      <c r="J216" s="29"/>
      <c r="K216" s="29"/>
      <c r="L216" s="19"/>
      <c r="M216" s="18"/>
      <c r="N216" s="18"/>
      <c r="O216" s="18"/>
      <c r="P216" s="18"/>
      <c r="Q216" s="18"/>
      <c r="R216" s="18"/>
      <c r="S216" s="18"/>
      <c r="T216" s="18"/>
      <c r="U216" s="18"/>
    </row>
    <row r="217" spans="1:21" ht="13.5" customHeight="1">
      <c r="A217" s="18"/>
      <c r="B217" s="29"/>
      <c r="C217" s="32"/>
      <c r="D217" s="29"/>
      <c r="E217" s="30"/>
      <c r="F217" s="30"/>
      <c r="G217" s="29"/>
      <c r="H217" s="29"/>
      <c r="I217" s="29"/>
      <c r="J217" s="29"/>
      <c r="K217" s="29"/>
      <c r="L217" s="19"/>
      <c r="M217" s="18"/>
      <c r="N217" s="18"/>
      <c r="O217" s="18"/>
      <c r="P217" s="18"/>
      <c r="Q217" s="18"/>
      <c r="R217" s="18"/>
      <c r="S217" s="18"/>
      <c r="T217" s="18"/>
      <c r="U217" s="18"/>
    </row>
    <row r="218" spans="1:21" ht="13.5" customHeight="1">
      <c r="A218" s="18"/>
      <c r="B218" s="29"/>
      <c r="C218" s="32"/>
      <c r="D218" s="29"/>
      <c r="E218" s="30"/>
      <c r="F218" s="30"/>
      <c r="G218" s="29"/>
      <c r="H218" s="29"/>
      <c r="I218" s="29"/>
      <c r="J218" s="29"/>
      <c r="K218" s="29"/>
      <c r="L218" s="19"/>
      <c r="M218" s="18"/>
      <c r="N218" s="18"/>
      <c r="O218" s="18"/>
      <c r="P218" s="18"/>
      <c r="Q218" s="18"/>
      <c r="R218" s="18"/>
      <c r="S218" s="18"/>
      <c r="T218" s="18"/>
      <c r="U218" s="18"/>
    </row>
    <row r="219" spans="1:21" ht="13.5" customHeight="1">
      <c r="A219" s="18"/>
      <c r="B219" s="29"/>
      <c r="C219" s="32"/>
      <c r="D219" s="29"/>
      <c r="E219" s="30"/>
      <c r="F219" s="30"/>
      <c r="G219" s="29"/>
      <c r="H219" s="29"/>
      <c r="I219" s="29"/>
      <c r="J219" s="29"/>
      <c r="K219" s="29"/>
      <c r="L219" s="19"/>
      <c r="M219" s="18"/>
      <c r="N219" s="18"/>
      <c r="O219" s="18"/>
      <c r="P219" s="18"/>
      <c r="Q219" s="18"/>
      <c r="R219" s="18"/>
      <c r="S219" s="18"/>
      <c r="T219" s="18"/>
      <c r="U219" s="18"/>
    </row>
    <row r="220" spans="1:21" ht="13.5" customHeight="1">
      <c r="A220" s="18"/>
      <c r="B220" s="29"/>
      <c r="C220" s="32"/>
      <c r="D220" s="29"/>
      <c r="E220" s="30"/>
      <c r="F220" s="30"/>
      <c r="G220" s="29"/>
      <c r="H220" s="29"/>
      <c r="I220" s="29"/>
      <c r="J220" s="29"/>
      <c r="K220" s="29"/>
      <c r="L220" s="19"/>
      <c r="M220" s="18"/>
      <c r="N220" s="18"/>
      <c r="O220" s="18"/>
      <c r="P220" s="18"/>
      <c r="Q220" s="18"/>
      <c r="R220" s="18"/>
      <c r="S220" s="18"/>
      <c r="T220" s="18"/>
      <c r="U220" s="18"/>
    </row>
    <row r="221" spans="1:21" ht="13.5" customHeight="1">
      <c r="A221" s="18"/>
      <c r="B221" s="29"/>
      <c r="C221" s="32"/>
      <c r="D221" s="29"/>
      <c r="E221" s="30"/>
      <c r="F221" s="30"/>
      <c r="G221" s="29"/>
      <c r="H221" s="29"/>
      <c r="I221" s="29"/>
      <c r="J221" s="29"/>
      <c r="K221" s="29"/>
      <c r="L221" s="19"/>
      <c r="M221" s="18"/>
      <c r="N221" s="18"/>
      <c r="O221" s="18"/>
      <c r="P221" s="18"/>
      <c r="Q221" s="18"/>
      <c r="R221" s="18"/>
      <c r="S221" s="18"/>
      <c r="T221" s="18"/>
      <c r="U221" s="18"/>
    </row>
    <row r="222" spans="1:21" ht="13.5" customHeight="1">
      <c r="A222" s="18"/>
      <c r="B222" s="29"/>
      <c r="C222" s="32"/>
      <c r="D222" s="29"/>
      <c r="E222" s="30"/>
      <c r="F222" s="30"/>
      <c r="G222" s="29"/>
      <c r="H222" s="29"/>
      <c r="I222" s="29"/>
      <c r="J222" s="29"/>
      <c r="K222" s="29"/>
      <c r="L222" s="19"/>
      <c r="M222" s="18"/>
      <c r="N222" s="18"/>
      <c r="O222" s="18"/>
      <c r="P222" s="18"/>
      <c r="Q222" s="18"/>
      <c r="R222" s="18"/>
      <c r="S222" s="18"/>
      <c r="T222" s="18"/>
      <c r="U222" s="18"/>
    </row>
    <row r="223" spans="1:21" ht="13.5" customHeight="1">
      <c r="A223" s="18"/>
      <c r="B223" s="29"/>
      <c r="C223" s="32"/>
      <c r="D223" s="29"/>
      <c r="E223" s="30"/>
      <c r="F223" s="30"/>
      <c r="G223" s="29"/>
      <c r="H223" s="29"/>
      <c r="I223" s="29"/>
      <c r="J223" s="29"/>
      <c r="K223" s="29"/>
      <c r="L223" s="19"/>
      <c r="M223" s="18"/>
      <c r="N223" s="18"/>
      <c r="O223" s="18"/>
      <c r="P223" s="18"/>
      <c r="Q223" s="18"/>
      <c r="R223" s="18"/>
      <c r="S223" s="18"/>
      <c r="T223" s="18"/>
      <c r="U223" s="18"/>
    </row>
    <row r="224" spans="1:21" ht="13.5" customHeight="1">
      <c r="A224" s="18"/>
      <c r="B224" s="29"/>
      <c r="C224" s="32"/>
      <c r="D224" s="29"/>
      <c r="E224" s="30"/>
      <c r="F224" s="30"/>
      <c r="G224" s="29"/>
      <c r="H224" s="29"/>
      <c r="I224" s="29"/>
      <c r="J224" s="29"/>
      <c r="K224" s="29"/>
      <c r="L224" s="19"/>
      <c r="M224" s="18"/>
      <c r="N224" s="18"/>
      <c r="O224" s="18"/>
      <c r="P224" s="18"/>
      <c r="Q224" s="18"/>
      <c r="R224" s="18"/>
      <c r="S224" s="18"/>
      <c r="T224" s="18"/>
      <c r="U224" s="18"/>
    </row>
    <row r="225" spans="1:21" ht="13.5" customHeight="1">
      <c r="A225" s="18"/>
      <c r="B225" s="29"/>
      <c r="C225" s="32"/>
      <c r="D225" s="29"/>
      <c r="E225" s="30"/>
      <c r="F225" s="30"/>
      <c r="G225" s="29"/>
      <c r="H225" s="29"/>
      <c r="I225" s="29"/>
      <c r="J225" s="29"/>
      <c r="K225" s="29"/>
      <c r="L225" s="19"/>
      <c r="M225" s="18"/>
      <c r="N225" s="18"/>
      <c r="O225" s="18"/>
      <c r="P225" s="18"/>
      <c r="Q225" s="18"/>
      <c r="R225" s="18"/>
      <c r="S225" s="18"/>
      <c r="T225" s="18"/>
      <c r="U225" s="18"/>
    </row>
    <row r="226" spans="1:21" ht="13.5" customHeight="1">
      <c r="A226" s="18"/>
      <c r="B226" s="29"/>
      <c r="C226" s="32"/>
      <c r="D226" s="29"/>
      <c r="E226" s="30"/>
      <c r="F226" s="30"/>
      <c r="G226" s="29"/>
      <c r="H226" s="29"/>
      <c r="I226" s="29"/>
      <c r="J226" s="29"/>
      <c r="K226" s="29"/>
      <c r="L226" s="19"/>
      <c r="M226" s="18"/>
      <c r="N226" s="18"/>
      <c r="O226" s="18"/>
      <c r="P226" s="18"/>
      <c r="Q226" s="18"/>
      <c r="R226" s="18"/>
      <c r="S226" s="18"/>
      <c r="T226" s="18"/>
      <c r="U226" s="18"/>
    </row>
    <row r="227" spans="1:21" ht="13.5" customHeight="1">
      <c r="A227" s="18"/>
      <c r="B227" s="29"/>
      <c r="C227" s="32"/>
      <c r="D227" s="29"/>
      <c r="E227" s="30"/>
      <c r="F227" s="30"/>
      <c r="G227" s="29"/>
      <c r="H227" s="29"/>
      <c r="I227" s="29"/>
      <c r="J227" s="29"/>
      <c r="K227" s="29"/>
      <c r="L227" s="19"/>
      <c r="M227" s="18"/>
      <c r="N227" s="18"/>
      <c r="O227" s="18"/>
      <c r="P227" s="18"/>
      <c r="Q227" s="18"/>
      <c r="R227" s="18"/>
      <c r="S227" s="18"/>
      <c r="T227" s="18"/>
      <c r="U227" s="18"/>
    </row>
    <row r="228" spans="1:21" ht="13.5" customHeight="1">
      <c r="A228" s="18"/>
      <c r="B228" s="29"/>
      <c r="C228" s="32"/>
      <c r="D228" s="29"/>
      <c r="E228" s="30"/>
      <c r="F228" s="30"/>
      <c r="G228" s="29"/>
      <c r="H228" s="29"/>
      <c r="I228" s="29"/>
      <c r="J228" s="29"/>
      <c r="K228" s="29"/>
      <c r="L228" s="19"/>
      <c r="M228" s="18"/>
      <c r="N228" s="18"/>
      <c r="O228" s="18"/>
      <c r="P228" s="18"/>
      <c r="Q228" s="18"/>
      <c r="R228" s="18"/>
      <c r="S228" s="18"/>
      <c r="T228" s="18"/>
      <c r="U228" s="18"/>
    </row>
    <row r="229" spans="1:21" ht="13.5" customHeight="1">
      <c r="A229" s="18"/>
      <c r="B229" s="29"/>
      <c r="C229" s="32"/>
      <c r="D229" s="29"/>
      <c r="E229" s="30"/>
      <c r="F229" s="30"/>
      <c r="G229" s="29"/>
      <c r="H229" s="29"/>
      <c r="I229" s="29"/>
      <c r="J229" s="29"/>
      <c r="K229" s="29"/>
      <c r="L229" s="19"/>
      <c r="M229" s="18"/>
      <c r="N229" s="18"/>
      <c r="O229" s="18"/>
      <c r="P229" s="18"/>
      <c r="Q229" s="18"/>
      <c r="R229" s="18"/>
      <c r="S229" s="18"/>
      <c r="T229" s="18"/>
      <c r="U229" s="18"/>
    </row>
    <row r="230" spans="1:21" ht="13.5" customHeight="1">
      <c r="A230" s="18"/>
      <c r="B230" s="29"/>
      <c r="C230" s="32"/>
      <c r="D230" s="29"/>
      <c r="E230" s="30"/>
      <c r="F230" s="30"/>
      <c r="G230" s="29"/>
      <c r="H230" s="29"/>
      <c r="I230" s="29"/>
      <c r="J230" s="29"/>
      <c r="K230" s="29"/>
      <c r="L230" s="19"/>
      <c r="M230" s="18"/>
      <c r="N230" s="18"/>
      <c r="O230" s="18"/>
      <c r="P230" s="18"/>
      <c r="Q230" s="18"/>
      <c r="R230" s="18"/>
      <c r="S230" s="18"/>
      <c r="T230" s="18"/>
      <c r="U230" s="18"/>
    </row>
    <row r="231" spans="1:21" ht="13.5" customHeight="1">
      <c r="A231" s="18"/>
      <c r="B231" s="29"/>
      <c r="C231" s="32"/>
      <c r="D231" s="29"/>
      <c r="E231" s="30"/>
      <c r="F231" s="30"/>
      <c r="G231" s="29"/>
      <c r="H231" s="29"/>
      <c r="I231" s="29"/>
      <c r="J231" s="29"/>
      <c r="K231" s="29"/>
      <c r="L231" s="19"/>
      <c r="M231" s="18"/>
      <c r="N231" s="18"/>
      <c r="O231" s="18"/>
      <c r="P231" s="18"/>
      <c r="Q231" s="18"/>
      <c r="R231" s="18"/>
      <c r="S231" s="18"/>
      <c r="T231" s="18"/>
      <c r="U231" s="18"/>
    </row>
    <row r="232" spans="1:21" ht="13.5" customHeight="1">
      <c r="A232" s="18"/>
      <c r="B232" s="29"/>
      <c r="C232" s="32"/>
      <c r="D232" s="29"/>
      <c r="E232" s="30"/>
      <c r="F232" s="30"/>
      <c r="G232" s="29"/>
      <c r="H232" s="29"/>
      <c r="I232" s="29"/>
      <c r="J232" s="29"/>
      <c r="K232" s="29"/>
      <c r="L232" s="19"/>
      <c r="M232" s="18"/>
      <c r="N232" s="18"/>
      <c r="O232" s="18"/>
      <c r="P232" s="18"/>
      <c r="Q232" s="18"/>
      <c r="R232" s="18"/>
      <c r="S232" s="18"/>
      <c r="T232" s="18"/>
      <c r="U232" s="18"/>
    </row>
    <row r="233" spans="1:21" ht="13.5" customHeight="1">
      <c r="A233" s="18"/>
      <c r="B233" s="29"/>
      <c r="C233" s="32"/>
      <c r="D233" s="29"/>
      <c r="E233" s="30"/>
      <c r="F233" s="30"/>
      <c r="G233" s="29"/>
      <c r="H233" s="29"/>
      <c r="I233" s="29"/>
      <c r="J233" s="29"/>
      <c r="K233" s="29"/>
      <c r="L233" s="19"/>
      <c r="M233" s="18"/>
      <c r="N233" s="18"/>
      <c r="O233" s="18"/>
      <c r="P233" s="18"/>
      <c r="Q233" s="18"/>
      <c r="R233" s="18"/>
      <c r="S233" s="18"/>
      <c r="T233" s="18"/>
      <c r="U233" s="18"/>
    </row>
    <row r="234" spans="1:21" ht="13.5" customHeight="1">
      <c r="A234" s="18"/>
      <c r="B234" s="29"/>
      <c r="C234" s="32"/>
      <c r="D234" s="29"/>
      <c r="E234" s="30"/>
      <c r="F234" s="30"/>
      <c r="G234" s="29"/>
      <c r="H234" s="29"/>
      <c r="I234" s="29"/>
      <c r="J234" s="29"/>
      <c r="K234" s="29"/>
      <c r="L234" s="19"/>
      <c r="M234" s="18"/>
      <c r="N234" s="18"/>
      <c r="O234" s="18"/>
      <c r="P234" s="18"/>
      <c r="Q234" s="18"/>
      <c r="R234" s="18"/>
      <c r="S234" s="18"/>
      <c r="T234" s="18"/>
      <c r="U234" s="18"/>
    </row>
    <row r="235" spans="1:21" ht="13.5" customHeight="1">
      <c r="A235" s="18"/>
      <c r="B235" s="29"/>
      <c r="C235" s="32"/>
      <c r="D235" s="29"/>
      <c r="E235" s="30"/>
      <c r="F235" s="30"/>
      <c r="G235" s="29"/>
      <c r="H235" s="29"/>
      <c r="I235" s="29"/>
      <c r="J235" s="29"/>
      <c r="K235" s="29"/>
      <c r="L235" s="19"/>
      <c r="M235" s="18"/>
      <c r="N235" s="18"/>
      <c r="O235" s="18"/>
      <c r="P235" s="18"/>
      <c r="Q235" s="18"/>
      <c r="R235" s="18"/>
      <c r="S235" s="18"/>
      <c r="T235" s="18"/>
      <c r="U235" s="18"/>
    </row>
    <row r="236" spans="1:21" ht="13.5" customHeight="1">
      <c r="A236" s="18"/>
      <c r="B236" s="29"/>
      <c r="C236" s="32"/>
      <c r="D236" s="29"/>
      <c r="E236" s="30"/>
      <c r="F236" s="30"/>
      <c r="G236" s="29"/>
      <c r="H236" s="29"/>
      <c r="I236" s="29"/>
      <c r="J236" s="29"/>
      <c r="K236" s="29"/>
      <c r="L236" s="19"/>
      <c r="M236" s="18"/>
      <c r="N236" s="18"/>
      <c r="O236" s="18"/>
      <c r="P236" s="18"/>
      <c r="Q236" s="18"/>
      <c r="R236" s="18"/>
      <c r="S236" s="18"/>
      <c r="T236" s="18"/>
      <c r="U236" s="18"/>
    </row>
    <row r="237" spans="1:21" ht="13.5" customHeight="1">
      <c r="A237" s="18"/>
      <c r="B237" s="29"/>
      <c r="C237" s="32"/>
      <c r="D237" s="29"/>
      <c r="E237" s="30"/>
      <c r="F237" s="30"/>
      <c r="G237" s="29"/>
      <c r="H237" s="29"/>
      <c r="I237" s="29"/>
      <c r="J237" s="29"/>
      <c r="K237" s="29"/>
      <c r="L237" s="19"/>
      <c r="M237" s="18"/>
      <c r="N237" s="18"/>
      <c r="O237" s="18"/>
      <c r="P237" s="18"/>
      <c r="Q237" s="18"/>
      <c r="R237" s="18"/>
      <c r="S237" s="18"/>
      <c r="T237" s="18"/>
      <c r="U237" s="18"/>
    </row>
    <row r="238" spans="1:21" ht="13.5" customHeight="1">
      <c r="A238" s="18"/>
      <c r="B238" s="29"/>
      <c r="C238" s="32"/>
      <c r="D238" s="29"/>
      <c r="E238" s="30"/>
      <c r="F238" s="30"/>
      <c r="G238" s="29"/>
      <c r="H238" s="29"/>
      <c r="I238" s="29"/>
      <c r="J238" s="29"/>
      <c r="K238" s="29"/>
      <c r="L238" s="19"/>
      <c r="M238" s="18"/>
      <c r="N238" s="18"/>
      <c r="O238" s="18"/>
      <c r="P238" s="18"/>
      <c r="Q238" s="18"/>
      <c r="R238" s="18"/>
      <c r="S238" s="18"/>
      <c r="T238" s="18"/>
      <c r="U238" s="18"/>
    </row>
    <row r="239" spans="1:21" ht="13.5" customHeight="1">
      <c r="A239" s="18"/>
      <c r="B239" s="29"/>
      <c r="C239" s="32"/>
      <c r="D239" s="29"/>
      <c r="E239" s="30"/>
      <c r="F239" s="30"/>
      <c r="G239" s="29"/>
      <c r="H239" s="29"/>
      <c r="I239" s="29"/>
      <c r="J239" s="29"/>
      <c r="K239" s="29"/>
      <c r="L239" s="19"/>
      <c r="M239" s="18"/>
      <c r="N239" s="18"/>
      <c r="O239" s="18"/>
      <c r="P239" s="18"/>
      <c r="Q239" s="18"/>
      <c r="R239" s="18"/>
      <c r="S239" s="18"/>
      <c r="T239" s="18"/>
      <c r="U239" s="18"/>
    </row>
    <row r="240" spans="1:21" ht="13.5" customHeight="1">
      <c r="A240" s="18"/>
      <c r="B240" s="29"/>
      <c r="C240" s="32"/>
      <c r="D240" s="29"/>
      <c r="E240" s="30"/>
      <c r="F240" s="30"/>
      <c r="G240" s="29"/>
      <c r="H240" s="29"/>
      <c r="I240" s="29"/>
      <c r="J240" s="29"/>
      <c r="K240" s="29"/>
      <c r="L240" s="19"/>
      <c r="M240" s="18"/>
      <c r="N240" s="18"/>
      <c r="O240" s="18"/>
      <c r="P240" s="18"/>
      <c r="Q240" s="18"/>
      <c r="R240" s="18"/>
      <c r="S240" s="18"/>
      <c r="T240" s="18"/>
      <c r="U240" s="18"/>
    </row>
    <row r="241" spans="1:21" ht="13.5" customHeight="1">
      <c r="A241" s="18"/>
      <c r="B241" s="29"/>
      <c r="C241" s="32"/>
      <c r="D241" s="29"/>
      <c r="E241" s="30"/>
      <c r="F241" s="30"/>
      <c r="G241" s="29"/>
      <c r="H241" s="29"/>
      <c r="I241" s="29"/>
      <c r="J241" s="29"/>
      <c r="K241" s="29"/>
      <c r="L241" s="19"/>
      <c r="M241" s="18"/>
      <c r="N241" s="18"/>
      <c r="O241" s="18"/>
      <c r="P241" s="18"/>
      <c r="Q241" s="18"/>
      <c r="R241" s="18"/>
      <c r="S241" s="18"/>
      <c r="T241" s="18"/>
      <c r="U241" s="18"/>
    </row>
    <row r="242" spans="1:21" ht="13.5" customHeight="1">
      <c r="A242" s="18"/>
      <c r="B242" s="29"/>
      <c r="C242" s="32"/>
      <c r="D242" s="29"/>
      <c r="E242" s="30"/>
      <c r="F242" s="30"/>
      <c r="G242" s="29"/>
      <c r="H242" s="29"/>
      <c r="I242" s="29"/>
      <c r="J242" s="29"/>
      <c r="K242" s="29"/>
      <c r="L242" s="19"/>
      <c r="M242" s="18"/>
      <c r="N242" s="18"/>
      <c r="O242" s="18"/>
      <c r="P242" s="18"/>
      <c r="Q242" s="18"/>
      <c r="R242" s="18"/>
      <c r="S242" s="18"/>
      <c r="T242" s="18"/>
      <c r="U242" s="18"/>
    </row>
    <row r="243" spans="1:21" ht="13.5" customHeight="1">
      <c r="A243" s="18"/>
      <c r="B243" s="29"/>
      <c r="C243" s="32"/>
      <c r="D243" s="29"/>
      <c r="E243" s="30"/>
      <c r="F243" s="30"/>
      <c r="G243" s="29"/>
      <c r="H243" s="29"/>
      <c r="I243" s="29"/>
      <c r="J243" s="29"/>
      <c r="K243" s="29"/>
      <c r="L243" s="19"/>
      <c r="M243" s="18"/>
      <c r="N243" s="18"/>
      <c r="O243" s="18"/>
      <c r="P243" s="18"/>
      <c r="Q243" s="18"/>
      <c r="R243" s="18"/>
      <c r="S243" s="18"/>
      <c r="T243" s="18"/>
      <c r="U243" s="18"/>
    </row>
    <row r="244" spans="1:21" ht="13.5" customHeight="1">
      <c r="A244" s="18"/>
      <c r="B244" s="29"/>
      <c r="C244" s="32"/>
      <c r="D244" s="29"/>
      <c r="E244" s="30"/>
      <c r="F244" s="30"/>
      <c r="G244" s="29"/>
      <c r="H244" s="29"/>
      <c r="I244" s="29"/>
      <c r="J244" s="29"/>
      <c r="K244" s="29"/>
      <c r="L244" s="19"/>
      <c r="M244" s="18"/>
      <c r="N244" s="18"/>
      <c r="O244" s="18"/>
      <c r="P244" s="18"/>
      <c r="Q244" s="18"/>
      <c r="R244" s="18"/>
      <c r="S244" s="18"/>
      <c r="T244" s="18"/>
      <c r="U244" s="18"/>
    </row>
    <row r="245" spans="1:21" ht="13.5" customHeight="1">
      <c r="A245" s="18"/>
      <c r="B245" s="29"/>
      <c r="C245" s="32"/>
      <c r="D245" s="29"/>
      <c r="E245" s="30"/>
      <c r="F245" s="30"/>
      <c r="G245" s="29"/>
      <c r="H245" s="29"/>
      <c r="I245" s="29"/>
      <c r="J245" s="29"/>
      <c r="K245" s="29"/>
      <c r="L245" s="19"/>
      <c r="M245" s="18"/>
      <c r="N245" s="18"/>
      <c r="O245" s="18"/>
      <c r="P245" s="18"/>
      <c r="Q245" s="18"/>
      <c r="R245" s="18"/>
      <c r="S245" s="18"/>
      <c r="T245" s="18"/>
      <c r="U245" s="18"/>
    </row>
    <row r="246" spans="1:21" ht="13.5" customHeight="1">
      <c r="A246" s="18"/>
      <c r="B246" s="29"/>
      <c r="C246" s="32"/>
      <c r="D246" s="29"/>
      <c r="E246" s="30"/>
      <c r="F246" s="30"/>
      <c r="G246" s="29"/>
      <c r="H246" s="29"/>
      <c r="I246" s="29"/>
      <c r="J246" s="29"/>
      <c r="K246" s="29"/>
      <c r="L246" s="19"/>
      <c r="M246" s="18"/>
      <c r="N246" s="18"/>
      <c r="O246" s="18"/>
      <c r="P246" s="18"/>
      <c r="Q246" s="18"/>
      <c r="R246" s="18"/>
      <c r="S246" s="18"/>
      <c r="T246" s="18"/>
      <c r="U246" s="18"/>
    </row>
    <row r="247" spans="1:21" ht="13.5" customHeight="1">
      <c r="A247" s="18"/>
      <c r="B247" s="29"/>
      <c r="C247" s="32"/>
      <c r="D247" s="29"/>
      <c r="E247" s="30"/>
      <c r="F247" s="30"/>
      <c r="G247" s="29"/>
      <c r="H247" s="29"/>
      <c r="I247" s="29"/>
      <c r="J247" s="29"/>
      <c r="K247" s="29"/>
      <c r="L247" s="19"/>
      <c r="M247" s="18"/>
      <c r="N247" s="18"/>
      <c r="O247" s="18"/>
      <c r="P247" s="18"/>
      <c r="Q247" s="18"/>
      <c r="R247" s="18"/>
      <c r="S247" s="18"/>
      <c r="T247" s="18"/>
      <c r="U247" s="18"/>
    </row>
    <row r="248" spans="1:21" ht="13.5" customHeight="1">
      <c r="A248" s="18"/>
      <c r="B248" s="29"/>
      <c r="C248" s="32"/>
      <c r="D248" s="29"/>
      <c r="E248" s="30"/>
      <c r="F248" s="30"/>
      <c r="G248" s="29"/>
      <c r="H248" s="29"/>
      <c r="I248" s="29"/>
      <c r="J248" s="29"/>
      <c r="K248" s="29"/>
      <c r="L248" s="19"/>
      <c r="M248" s="18"/>
      <c r="N248" s="18"/>
      <c r="O248" s="18"/>
      <c r="P248" s="18"/>
      <c r="Q248" s="18"/>
      <c r="R248" s="18"/>
      <c r="S248" s="18"/>
      <c r="T248" s="18"/>
      <c r="U248" s="18"/>
    </row>
    <row r="249" spans="1:21" ht="13.5" customHeight="1">
      <c r="A249" s="18"/>
      <c r="B249" s="29"/>
      <c r="C249" s="32"/>
      <c r="D249" s="29"/>
      <c r="E249" s="30"/>
      <c r="F249" s="30"/>
      <c r="G249" s="29"/>
      <c r="H249" s="29"/>
      <c r="I249" s="29"/>
      <c r="J249" s="29"/>
      <c r="K249" s="29"/>
      <c r="L249" s="19"/>
      <c r="M249" s="18"/>
      <c r="N249" s="18"/>
      <c r="O249" s="18"/>
      <c r="P249" s="18"/>
      <c r="Q249" s="18"/>
      <c r="R249" s="18"/>
      <c r="S249" s="18"/>
      <c r="T249" s="18"/>
      <c r="U249" s="18"/>
    </row>
    <row r="250" spans="1:21" ht="13.5" customHeight="1">
      <c r="A250" s="18"/>
      <c r="B250" s="29"/>
      <c r="C250" s="32"/>
      <c r="D250" s="29"/>
      <c r="E250" s="30"/>
      <c r="F250" s="30"/>
      <c r="G250" s="29"/>
      <c r="H250" s="29"/>
      <c r="I250" s="29"/>
      <c r="J250" s="29"/>
      <c r="K250" s="29"/>
      <c r="L250" s="19"/>
      <c r="M250" s="18"/>
      <c r="N250" s="18"/>
      <c r="O250" s="18"/>
      <c r="P250" s="18"/>
      <c r="Q250" s="18"/>
      <c r="R250" s="18"/>
      <c r="S250" s="18"/>
      <c r="T250" s="18"/>
      <c r="U250" s="18"/>
    </row>
    <row r="251" spans="1:21" ht="13.5" customHeight="1">
      <c r="A251" s="18"/>
      <c r="B251" s="29"/>
      <c r="C251" s="32"/>
      <c r="D251" s="29"/>
      <c r="E251" s="30"/>
      <c r="F251" s="30"/>
      <c r="G251" s="29"/>
      <c r="H251" s="29"/>
      <c r="I251" s="29"/>
      <c r="J251" s="29"/>
      <c r="K251" s="29"/>
      <c r="L251" s="19"/>
      <c r="M251" s="18"/>
      <c r="N251" s="18"/>
      <c r="O251" s="18"/>
      <c r="P251" s="18"/>
      <c r="Q251" s="18"/>
      <c r="R251" s="18"/>
      <c r="S251" s="18"/>
      <c r="T251" s="18"/>
      <c r="U251" s="18"/>
    </row>
    <row r="252" spans="1:21" ht="13.5" customHeight="1">
      <c r="A252" s="18"/>
      <c r="B252" s="29"/>
      <c r="C252" s="32"/>
      <c r="D252" s="29"/>
      <c r="E252" s="30"/>
      <c r="F252" s="30"/>
      <c r="G252" s="29"/>
      <c r="H252" s="29"/>
      <c r="I252" s="29"/>
      <c r="J252" s="29"/>
      <c r="K252" s="29"/>
      <c r="L252" s="19"/>
      <c r="M252" s="18"/>
      <c r="N252" s="18"/>
      <c r="O252" s="18"/>
      <c r="P252" s="18"/>
      <c r="Q252" s="18"/>
      <c r="R252" s="18"/>
      <c r="S252" s="18"/>
      <c r="T252" s="18"/>
      <c r="U252" s="18"/>
    </row>
    <row r="253" spans="1:21" ht="13.5" customHeight="1">
      <c r="A253" s="18"/>
      <c r="B253" s="29"/>
      <c r="C253" s="32"/>
      <c r="D253" s="29"/>
      <c r="E253" s="30"/>
      <c r="F253" s="30"/>
      <c r="G253" s="29"/>
      <c r="H253" s="29"/>
      <c r="I253" s="29"/>
      <c r="J253" s="29"/>
      <c r="K253" s="29"/>
      <c r="L253" s="19"/>
      <c r="M253" s="18"/>
      <c r="N253" s="18"/>
      <c r="O253" s="18"/>
      <c r="P253" s="18"/>
      <c r="Q253" s="18"/>
      <c r="R253" s="18"/>
      <c r="S253" s="18"/>
      <c r="T253" s="18"/>
      <c r="U253" s="18"/>
    </row>
    <row r="254" spans="1:21" ht="13.5" customHeight="1">
      <c r="A254" s="18"/>
      <c r="B254" s="29"/>
      <c r="C254" s="32"/>
      <c r="D254" s="29"/>
      <c r="E254" s="30"/>
      <c r="F254" s="30"/>
      <c r="G254" s="29"/>
      <c r="H254" s="29"/>
      <c r="I254" s="29"/>
      <c r="J254" s="29"/>
      <c r="K254" s="29"/>
      <c r="L254" s="19"/>
      <c r="M254" s="18"/>
      <c r="N254" s="18"/>
      <c r="O254" s="18"/>
      <c r="P254" s="18"/>
      <c r="Q254" s="18"/>
      <c r="R254" s="18"/>
      <c r="S254" s="18"/>
      <c r="T254" s="18"/>
      <c r="U254" s="18"/>
    </row>
    <row r="255" spans="1:21" ht="13.5" customHeight="1">
      <c r="A255" s="18"/>
      <c r="B255" s="29"/>
      <c r="C255" s="32"/>
      <c r="D255" s="29"/>
      <c r="E255" s="30"/>
      <c r="F255" s="30"/>
      <c r="G255" s="29"/>
      <c r="H255" s="29"/>
      <c r="I255" s="29"/>
      <c r="J255" s="29"/>
      <c r="K255" s="29"/>
      <c r="L255" s="19"/>
      <c r="M255" s="18"/>
      <c r="N255" s="18"/>
      <c r="O255" s="18"/>
      <c r="P255" s="18"/>
      <c r="Q255" s="18"/>
      <c r="R255" s="18"/>
      <c r="S255" s="18"/>
      <c r="T255" s="18"/>
      <c r="U255" s="18"/>
    </row>
    <row r="256" spans="1:21" ht="13.5" customHeight="1">
      <c r="A256" s="18"/>
      <c r="B256" s="29"/>
      <c r="C256" s="32"/>
      <c r="D256" s="29"/>
      <c r="E256" s="30"/>
      <c r="F256" s="30"/>
      <c r="G256" s="29"/>
      <c r="H256" s="29"/>
      <c r="I256" s="29"/>
      <c r="J256" s="29"/>
      <c r="K256" s="29"/>
      <c r="L256" s="19"/>
      <c r="M256" s="18"/>
      <c r="N256" s="18"/>
      <c r="O256" s="18"/>
      <c r="P256" s="18"/>
      <c r="Q256" s="18"/>
      <c r="R256" s="18"/>
      <c r="S256" s="18"/>
      <c r="T256" s="18"/>
      <c r="U256" s="18"/>
    </row>
    <row r="257" spans="1:21" ht="13.5" customHeight="1">
      <c r="A257" s="18"/>
      <c r="B257" s="29"/>
      <c r="C257" s="32"/>
      <c r="D257" s="29"/>
      <c r="E257" s="30"/>
      <c r="F257" s="30"/>
      <c r="G257" s="29"/>
      <c r="H257" s="29"/>
      <c r="I257" s="29"/>
      <c r="J257" s="29"/>
      <c r="K257" s="29"/>
      <c r="L257" s="19"/>
      <c r="M257" s="18"/>
      <c r="N257" s="18"/>
      <c r="O257" s="18"/>
      <c r="P257" s="18"/>
      <c r="Q257" s="18"/>
      <c r="R257" s="18"/>
      <c r="S257" s="18"/>
      <c r="T257" s="18"/>
      <c r="U257" s="18"/>
    </row>
    <row r="258" spans="1:21" ht="13.5" customHeight="1">
      <c r="A258" s="18"/>
      <c r="B258" s="29"/>
      <c r="C258" s="32"/>
      <c r="D258" s="29"/>
      <c r="E258" s="30"/>
      <c r="F258" s="30"/>
      <c r="G258" s="29"/>
      <c r="H258" s="29"/>
      <c r="I258" s="29"/>
      <c r="J258" s="29"/>
      <c r="K258" s="29"/>
      <c r="L258" s="19"/>
      <c r="M258" s="18"/>
      <c r="N258" s="18"/>
      <c r="O258" s="18"/>
      <c r="P258" s="18"/>
      <c r="Q258" s="18"/>
      <c r="R258" s="18"/>
      <c r="S258" s="18"/>
      <c r="T258" s="18"/>
      <c r="U258" s="18"/>
    </row>
    <row r="259" spans="1:21" ht="13.5" customHeight="1">
      <c r="A259" s="18"/>
      <c r="B259" s="29"/>
      <c r="C259" s="32"/>
      <c r="D259" s="29"/>
      <c r="E259" s="30"/>
      <c r="F259" s="30"/>
      <c r="G259" s="29"/>
      <c r="H259" s="29"/>
      <c r="I259" s="29"/>
      <c r="J259" s="29"/>
      <c r="K259" s="29"/>
      <c r="L259" s="19"/>
      <c r="M259" s="18"/>
      <c r="N259" s="18"/>
      <c r="O259" s="18"/>
      <c r="P259" s="18"/>
      <c r="Q259" s="18"/>
      <c r="R259" s="18"/>
      <c r="S259" s="18"/>
      <c r="T259" s="18"/>
      <c r="U259" s="18"/>
    </row>
    <row r="260" spans="1:21" ht="13.5" customHeight="1">
      <c r="A260" s="18"/>
      <c r="B260" s="29"/>
      <c r="C260" s="32"/>
      <c r="D260" s="29"/>
      <c r="E260" s="30"/>
      <c r="F260" s="30"/>
      <c r="G260" s="29"/>
      <c r="H260" s="29"/>
      <c r="I260" s="29"/>
      <c r="J260" s="29"/>
      <c r="K260" s="29"/>
      <c r="L260" s="19"/>
      <c r="M260" s="18"/>
      <c r="N260" s="18"/>
      <c r="O260" s="18"/>
      <c r="P260" s="18"/>
      <c r="Q260" s="18"/>
      <c r="R260" s="18"/>
      <c r="S260" s="18"/>
      <c r="T260" s="18"/>
      <c r="U260" s="18"/>
    </row>
    <row r="261" spans="1:21" ht="15.75" customHeight="1"/>
    <row r="262" spans="1:21" ht="15.75" customHeight="1"/>
    <row r="263" spans="1:21" ht="15.75" customHeight="1"/>
    <row r="264" spans="1:21" ht="15.75" customHeight="1"/>
    <row r="265" spans="1:21" ht="15.75" customHeight="1"/>
    <row r="266" spans="1:21" ht="15.75" customHeight="1"/>
    <row r="267" spans="1:21" ht="15.75" customHeight="1"/>
    <row r="268" spans="1:21" ht="15.75" customHeight="1"/>
    <row r="269" spans="1:21" ht="15.75" customHeight="1"/>
    <row r="270" spans="1:21" ht="15.75" customHeight="1"/>
    <row r="271" spans="1:21" ht="15.75" customHeight="1"/>
    <row r="272" spans="1:2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sheetData>
  <sheetProtection sheet="1" objects="1" scenarios="1"/>
  <protectedRanges>
    <protectedRange sqref="G6:I20" name="Range1"/>
    <protectedRange sqref="G25:I54" name="Range2"/>
    <protectedRange sqref="C58" name="Range3"/>
    <protectedRange sqref="G58:I59" name="Range4"/>
  </protectedRanges>
  <mergeCells count="132">
    <mergeCell ref="M5:O5"/>
    <mergeCell ref="C60:E60"/>
    <mergeCell ref="C58:E59"/>
    <mergeCell ref="J50:K54"/>
    <mergeCell ref="C54:F54"/>
    <mergeCell ref="B50:B54"/>
    <mergeCell ref="B25:B29"/>
    <mergeCell ref="B30:B34"/>
    <mergeCell ref="B35:B39"/>
    <mergeCell ref="C43:F43"/>
    <mergeCell ref="B40:B44"/>
    <mergeCell ref="C45:F45"/>
    <mergeCell ref="C46:F46"/>
    <mergeCell ref="C47:F47"/>
    <mergeCell ref="C48:F48"/>
    <mergeCell ref="C49:F49"/>
    <mergeCell ref="B45:B49"/>
    <mergeCell ref="C51:F51"/>
    <mergeCell ref="C38:F38"/>
    <mergeCell ref="C42:F42"/>
    <mergeCell ref="C33:F33"/>
    <mergeCell ref="C6:F6"/>
    <mergeCell ref="C15:F15"/>
    <mergeCell ref="C25:F25"/>
    <mergeCell ref="G62:K62"/>
    <mergeCell ref="C39:F39"/>
    <mergeCell ref="G33:H33"/>
    <mergeCell ref="G34:H34"/>
    <mergeCell ref="G35:H35"/>
    <mergeCell ref="G36:H36"/>
    <mergeCell ref="G37:H37"/>
    <mergeCell ref="G47:H47"/>
    <mergeCell ref="G48:H48"/>
    <mergeCell ref="B55:I55"/>
    <mergeCell ref="J55:K55"/>
    <mergeCell ref="G58:I59"/>
    <mergeCell ref="G60:I60"/>
    <mergeCell ref="G61:K61"/>
    <mergeCell ref="C52:F52"/>
    <mergeCell ref="C53:F53"/>
    <mergeCell ref="G39:H39"/>
    <mergeCell ref="G40:H40"/>
    <mergeCell ref="G41:H41"/>
    <mergeCell ref="G42:H42"/>
    <mergeCell ref="J30:K34"/>
    <mergeCell ref="J35:K39"/>
    <mergeCell ref="J40:K44"/>
    <mergeCell ref="J45:K49"/>
    <mergeCell ref="C44:F44"/>
    <mergeCell ref="C50:F50"/>
    <mergeCell ref="C20:F20"/>
    <mergeCell ref="C27:F27"/>
    <mergeCell ref="C28:F28"/>
    <mergeCell ref="C29:F29"/>
    <mergeCell ref="C30:F30"/>
    <mergeCell ref="C31:F31"/>
    <mergeCell ref="C32:F32"/>
    <mergeCell ref="C41:F41"/>
    <mergeCell ref="C40:F40"/>
    <mergeCell ref="C23:F24"/>
    <mergeCell ref="B21:I21"/>
    <mergeCell ref="G49:H49"/>
    <mergeCell ref="G50:H50"/>
    <mergeCell ref="G30:H30"/>
    <mergeCell ref="G31:H31"/>
    <mergeCell ref="G32:H32"/>
    <mergeCell ref="C34:F34"/>
    <mergeCell ref="C35:F35"/>
    <mergeCell ref="C36:F36"/>
    <mergeCell ref="C37:F37"/>
    <mergeCell ref="C26:F26"/>
    <mergeCell ref="B1:K1"/>
    <mergeCell ref="B4:B5"/>
    <mergeCell ref="C4:F5"/>
    <mergeCell ref="I4:I5"/>
    <mergeCell ref="C12:F12"/>
    <mergeCell ref="C13:F13"/>
    <mergeCell ref="C14:F14"/>
    <mergeCell ref="J6:K10"/>
    <mergeCell ref="J11:K15"/>
    <mergeCell ref="J4:K5"/>
    <mergeCell ref="B3:K3"/>
    <mergeCell ref="C8:F8"/>
    <mergeCell ref="C7:F7"/>
    <mergeCell ref="C10:F10"/>
    <mergeCell ref="C9:F9"/>
    <mergeCell ref="B6:B10"/>
    <mergeCell ref="C11:F11"/>
    <mergeCell ref="B11:B15"/>
    <mergeCell ref="G4:H5"/>
    <mergeCell ref="G6:H6"/>
    <mergeCell ref="G7:H7"/>
    <mergeCell ref="G8:H8"/>
    <mergeCell ref="G9:H9"/>
    <mergeCell ref="C17:F17"/>
    <mergeCell ref="C18:F18"/>
    <mergeCell ref="C19:F19"/>
    <mergeCell ref="B16:B20"/>
    <mergeCell ref="J16:K20"/>
    <mergeCell ref="G10:H10"/>
    <mergeCell ref="G11:H11"/>
    <mergeCell ref="G12:H12"/>
    <mergeCell ref="G13:H13"/>
    <mergeCell ref="G14:H14"/>
    <mergeCell ref="G15:H15"/>
    <mergeCell ref="G16:H16"/>
    <mergeCell ref="G17:H17"/>
    <mergeCell ref="G18:H18"/>
    <mergeCell ref="C16:F16"/>
    <mergeCell ref="J21:K21"/>
    <mergeCell ref="G19:H19"/>
    <mergeCell ref="G20:H20"/>
    <mergeCell ref="G23:H24"/>
    <mergeCell ref="G25:H25"/>
    <mergeCell ref="G26:H26"/>
    <mergeCell ref="G27:H27"/>
    <mergeCell ref="G28:H28"/>
    <mergeCell ref="G29:H29"/>
    <mergeCell ref="B22:K22"/>
    <mergeCell ref="B23:B24"/>
    <mergeCell ref="I23:I24"/>
    <mergeCell ref="J23:K24"/>
    <mergeCell ref="J25:K29"/>
    <mergeCell ref="G51:H51"/>
    <mergeCell ref="G52:H52"/>
    <mergeCell ref="G53:H53"/>
    <mergeCell ref="G54:H54"/>
    <mergeCell ref="G38:H38"/>
    <mergeCell ref="G43:H43"/>
    <mergeCell ref="G44:H44"/>
    <mergeCell ref="G45:H45"/>
    <mergeCell ref="G46:H46"/>
  </mergeCells>
  <printOptions horizontalCentered="1"/>
  <pageMargins left="0" right="0" top="0.99803149599999996" bottom="0.49803149600000002" header="0" footer="0"/>
  <pageSetup paperSize="9" scale="53" fitToHeight="0" orientation="landscape" r:id="rId1"/>
  <rowBreaks count="2" manualBreakCount="2">
    <brk id="34" max="15" man="1"/>
    <brk id="63" max="15"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962" r:id="rId4" name="Check Box 7">
              <controlPr defaultSize="0" autoFill="0" autoLine="0" autoPict="0">
                <anchor moveWithCells="1">
                  <from>
                    <xdr:col>6</xdr:col>
                    <xdr:colOff>0</xdr:colOff>
                    <xdr:row>5</xdr:row>
                    <xdr:rowOff>0</xdr:rowOff>
                  </from>
                  <to>
                    <xdr:col>6</xdr:col>
                    <xdr:colOff>1266825</xdr:colOff>
                    <xdr:row>6</xdr:row>
                    <xdr:rowOff>238125</xdr:rowOff>
                  </to>
                </anchor>
              </controlPr>
            </control>
          </mc:Choice>
        </mc:AlternateContent>
        <mc:AlternateContent xmlns:mc="http://schemas.openxmlformats.org/markup-compatibility/2006">
          <mc:Choice Requires="x14">
            <control shapeId="19961" r:id="rId5" name="Check Box 57">
              <controlPr defaultSize="0" autoFill="0" autoLine="0" autoPict="0">
                <anchor moveWithCells="1">
                  <from>
                    <xdr:col>6</xdr:col>
                    <xdr:colOff>0</xdr:colOff>
                    <xdr:row>5</xdr:row>
                    <xdr:rowOff>609600</xdr:rowOff>
                  </from>
                  <to>
                    <xdr:col>6</xdr:col>
                    <xdr:colOff>1266825</xdr:colOff>
                    <xdr:row>7</xdr:row>
                    <xdr:rowOff>142875</xdr:rowOff>
                  </to>
                </anchor>
              </controlPr>
            </control>
          </mc:Choice>
        </mc:AlternateContent>
        <mc:AlternateContent xmlns:mc="http://schemas.openxmlformats.org/markup-compatibility/2006">
          <mc:Choice Requires="x14">
            <control shapeId="19960" r:id="rId6" name="Check Box 58">
              <controlPr defaultSize="0" autoFill="0" autoLine="0" autoPict="0">
                <anchor moveWithCells="1">
                  <from>
                    <xdr:col>6</xdr:col>
                    <xdr:colOff>0</xdr:colOff>
                    <xdr:row>6</xdr:row>
                    <xdr:rowOff>504825</xdr:rowOff>
                  </from>
                  <to>
                    <xdr:col>6</xdr:col>
                    <xdr:colOff>1266825</xdr:colOff>
                    <xdr:row>8</xdr:row>
                    <xdr:rowOff>142875</xdr:rowOff>
                  </to>
                </anchor>
              </controlPr>
            </control>
          </mc:Choice>
        </mc:AlternateContent>
        <mc:AlternateContent xmlns:mc="http://schemas.openxmlformats.org/markup-compatibility/2006">
          <mc:Choice Requires="x14">
            <control shapeId="19959" r:id="rId7" name="Check Box 59">
              <controlPr defaultSize="0" autoFill="0" autoLine="0" autoPict="0">
                <anchor moveWithCells="1">
                  <from>
                    <xdr:col>6</xdr:col>
                    <xdr:colOff>0</xdr:colOff>
                    <xdr:row>7</xdr:row>
                    <xdr:rowOff>609600</xdr:rowOff>
                  </from>
                  <to>
                    <xdr:col>6</xdr:col>
                    <xdr:colOff>1266825</xdr:colOff>
                    <xdr:row>9</xdr:row>
                    <xdr:rowOff>142875</xdr:rowOff>
                  </to>
                </anchor>
              </controlPr>
            </control>
          </mc:Choice>
        </mc:AlternateContent>
        <mc:AlternateContent xmlns:mc="http://schemas.openxmlformats.org/markup-compatibility/2006">
          <mc:Choice Requires="x14">
            <control shapeId="19958" r:id="rId8" name="Check Box 60">
              <controlPr defaultSize="0" autoFill="0" autoLine="0" autoPict="0">
                <anchor moveWithCells="1">
                  <from>
                    <xdr:col>6</xdr:col>
                    <xdr:colOff>0</xdr:colOff>
                    <xdr:row>8</xdr:row>
                    <xdr:rowOff>504825</xdr:rowOff>
                  </from>
                  <to>
                    <xdr:col>6</xdr:col>
                    <xdr:colOff>1266825</xdr:colOff>
                    <xdr:row>10</xdr:row>
                    <xdr:rowOff>161925</xdr:rowOff>
                  </to>
                </anchor>
              </controlPr>
            </control>
          </mc:Choice>
        </mc:AlternateContent>
        <mc:AlternateContent xmlns:mc="http://schemas.openxmlformats.org/markup-compatibility/2006">
          <mc:Choice Requires="x14">
            <control shapeId="19957" r:id="rId9" name="Check Box 61">
              <controlPr defaultSize="0" autoFill="0" autoLine="0" autoPict="0">
                <anchor moveWithCells="1">
                  <from>
                    <xdr:col>6</xdr:col>
                    <xdr:colOff>0</xdr:colOff>
                    <xdr:row>9</xdr:row>
                    <xdr:rowOff>609600</xdr:rowOff>
                  </from>
                  <to>
                    <xdr:col>6</xdr:col>
                    <xdr:colOff>1266825</xdr:colOff>
                    <xdr:row>11</xdr:row>
                    <xdr:rowOff>0</xdr:rowOff>
                  </to>
                </anchor>
              </controlPr>
            </control>
          </mc:Choice>
        </mc:AlternateContent>
        <mc:AlternateContent xmlns:mc="http://schemas.openxmlformats.org/markup-compatibility/2006">
          <mc:Choice Requires="x14">
            <control shapeId="19956" r:id="rId10" name="Check Box 62">
              <controlPr defaultSize="0" autoFill="0" autoLine="0" autoPict="0">
                <anchor moveWithCells="1">
                  <from>
                    <xdr:col>6</xdr:col>
                    <xdr:colOff>0</xdr:colOff>
                    <xdr:row>10</xdr:row>
                    <xdr:rowOff>962025</xdr:rowOff>
                  </from>
                  <to>
                    <xdr:col>6</xdr:col>
                    <xdr:colOff>1266825</xdr:colOff>
                    <xdr:row>12</xdr:row>
                    <xdr:rowOff>85725</xdr:rowOff>
                  </to>
                </anchor>
              </controlPr>
            </control>
          </mc:Choice>
        </mc:AlternateContent>
        <mc:AlternateContent xmlns:mc="http://schemas.openxmlformats.org/markup-compatibility/2006">
          <mc:Choice Requires="x14">
            <control shapeId="19955" r:id="rId11" name="Check Box 63">
              <controlPr defaultSize="0" autoFill="0" autoLine="0" autoPict="0">
                <anchor moveWithCells="1">
                  <from>
                    <xdr:col>6</xdr:col>
                    <xdr:colOff>0</xdr:colOff>
                    <xdr:row>11</xdr:row>
                    <xdr:rowOff>504825</xdr:rowOff>
                  </from>
                  <to>
                    <xdr:col>6</xdr:col>
                    <xdr:colOff>1266825</xdr:colOff>
                    <xdr:row>13</xdr:row>
                    <xdr:rowOff>0</xdr:rowOff>
                  </to>
                </anchor>
              </controlPr>
            </control>
          </mc:Choice>
        </mc:AlternateContent>
        <mc:AlternateContent xmlns:mc="http://schemas.openxmlformats.org/markup-compatibility/2006">
          <mc:Choice Requires="x14">
            <control shapeId="19954" r:id="rId12" name="Check Box 64">
              <controlPr defaultSize="0" autoFill="0" autoLine="0" autoPict="0">
                <anchor moveWithCells="1">
                  <from>
                    <xdr:col>6</xdr:col>
                    <xdr:colOff>0</xdr:colOff>
                    <xdr:row>12</xdr:row>
                    <xdr:rowOff>504825</xdr:rowOff>
                  </from>
                  <to>
                    <xdr:col>6</xdr:col>
                    <xdr:colOff>1266825</xdr:colOff>
                    <xdr:row>14</xdr:row>
                    <xdr:rowOff>38100</xdr:rowOff>
                  </to>
                </anchor>
              </controlPr>
            </control>
          </mc:Choice>
        </mc:AlternateContent>
        <mc:AlternateContent xmlns:mc="http://schemas.openxmlformats.org/markup-compatibility/2006">
          <mc:Choice Requires="x14">
            <control shapeId="19953" r:id="rId13" name="Check Box 65">
              <controlPr defaultSize="0" autoFill="0" autoLine="0" autoPict="0">
                <anchor moveWithCells="1">
                  <from>
                    <xdr:col>6</xdr:col>
                    <xdr:colOff>0</xdr:colOff>
                    <xdr:row>13</xdr:row>
                    <xdr:rowOff>504825</xdr:rowOff>
                  </from>
                  <to>
                    <xdr:col>6</xdr:col>
                    <xdr:colOff>1266825</xdr:colOff>
                    <xdr:row>15</xdr:row>
                    <xdr:rowOff>0</xdr:rowOff>
                  </to>
                </anchor>
              </controlPr>
            </control>
          </mc:Choice>
        </mc:AlternateContent>
        <mc:AlternateContent xmlns:mc="http://schemas.openxmlformats.org/markup-compatibility/2006">
          <mc:Choice Requires="x14">
            <control shapeId="19952" r:id="rId14" name="Check Box 66">
              <controlPr defaultSize="0" autoFill="0" autoLine="0" autoPict="0">
                <anchor moveWithCells="1">
                  <from>
                    <xdr:col>6</xdr:col>
                    <xdr:colOff>0</xdr:colOff>
                    <xdr:row>14</xdr:row>
                    <xdr:rowOff>638175</xdr:rowOff>
                  </from>
                  <to>
                    <xdr:col>6</xdr:col>
                    <xdr:colOff>1266825</xdr:colOff>
                    <xdr:row>16</xdr:row>
                    <xdr:rowOff>66675</xdr:rowOff>
                  </to>
                </anchor>
              </controlPr>
            </control>
          </mc:Choice>
        </mc:AlternateContent>
        <mc:AlternateContent xmlns:mc="http://schemas.openxmlformats.org/markup-compatibility/2006">
          <mc:Choice Requires="x14">
            <control shapeId="19951" r:id="rId15" name="Check Box 67">
              <controlPr defaultSize="0" autoFill="0" autoLine="0" autoPict="0">
                <anchor moveWithCells="1">
                  <from>
                    <xdr:col>6</xdr:col>
                    <xdr:colOff>0</xdr:colOff>
                    <xdr:row>15</xdr:row>
                    <xdr:rowOff>714375</xdr:rowOff>
                  </from>
                  <to>
                    <xdr:col>6</xdr:col>
                    <xdr:colOff>1266825</xdr:colOff>
                    <xdr:row>17</xdr:row>
                    <xdr:rowOff>123825</xdr:rowOff>
                  </to>
                </anchor>
              </controlPr>
            </control>
          </mc:Choice>
        </mc:AlternateContent>
        <mc:AlternateContent xmlns:mc="http://schemas.openxmlformats.org/markup-compatibility/2006">
          <mc:Choice Requires="x14">
            <control shapeId="19950" r:id="rId16" name="Check Box 68">
              <controlPr defaultSize="0" autoFill="0" autoLine="0" autoPict="0">
                <anchor moveWithCells="1">
                  <from>
                    <xdr:col>6</xdr:col>
                    <xdr:colOff>0</xdr:colOff>
                    <xdr:row>16</xdr:row>
                    <xdr:rowOff>638175</xdr:rowOff>
                  </from>
                  <to>
                    <xdr:col>6</xdr:col>
                    <xdr:colOff>1266825</xdr:colOff>
                    <xdr:row>18</xdr:row>
                    <xdr:rowOff>104775</xdr:rowOff>
                  </to>
                </anchor>
              </controlPr>
            </control>
          </mc:Choice>
        </mc:AlternateContent>
        <mc:AlternateContent xmlns:mc="http://schemas.openxmlformats.org/markup-compatibility/2006">
          <mc:Choice Requires="x14">
            <control shapeId="19949" r:id="rId17" name="Check Box 69">
              <controlPr defaultSize="0" autoFill="0" autoLine="0" autoPict="0">
                <anchor moveWithCells="1">
                  <from>
                    <xdr:col>6</xdr:col>
                    <xdr:colOff>0</xdr:colOff>
                    <xdr:row>17</xdr:row>
                    <xdr:rowOff>504825</xdr:rowOff>
                  </from>
                  <to>
                    <xdr:col>6</xdr:col>
                    <xdr:colOff>1266825</xdr:colOff>
                    <xdr:row>19</xdr:row>
                    <xdr:rowOff>0</xdr:rowOff>
                  </to>
                </anchor>
              </controlPr>
            </control>
          </mc:Choice>
        </mc:AlternateContent>
        <mc:AlternateContent xmlns:mc="http://schemas.openxmlformats.org/markup-compatibility/2006">
          <mc:Choice Requires="x14">
            <control shapeId="19948" r:id="rId18" name="Check Box 70">
              <controlPr defaultSize="0" autoFill="0" autoLine="0" autoPict="0">
                <anchor moveWithCells="1">
                  <from>
                    <xdr:col>6</xdr:col>
                    <xdr:colOff>0</xdr:colOff>
                    <xdr:row>18</xdr:row>
                    <xdr:rowOff>809625</xdr:rowOff>
                  </from>
                  <to>
                    <xdr:col>6</xdr:col>
                    <xdr:colOff>1266825</xdr:colOff>
                    <xdr:row>20</xdr:row>
                    <xdr:rowOff>104775</xdr:rowOff>
                  </to>
                </anchor>
              </controlPr>
            </control>
          </mc:Choice>
        </mc:AlternateContent>
        <mc:AlternateContent xmlns:mc="http://schemas.openxmlformats.org/markup-compatibility/2006">
          <mc:Choice Requires="x14">
            <control shapeId="19947" r:id="rId19" name="Check Box 71">
              <controlPr defaultSize="0" autoFill="0" autoLine="0" autoPict="0">
                <anchor moveWithCells="1">
                  <from>
                    <xdr:col>6</xdr:col>
                    <xdr:colOff>0</xdr:colOff>
                    <xdr:row>5</xdr:row>
                    <xdr:rowOff>0</xdr:rowOff>
                  </from>
                  <to>
                    <xdr:col>6</xdr:col>
                    <xdr:colOff>1171575</xdr:colOff>
                    <xdr:row>6</xdr:row>
                    <xdr:rowOff>238125</xdr:rowOff>
                  </to>
                </anchor>
              </controlPr>
            </control>
          </mc:Choice>
        </mc:AlternateContent>
        <mc:AlternateContent xmlns:mc="http://schemas.openxmlformats.org/markup-compatibility/2006">
          <mc:Choice Requires="x14">
            <control shapeId="19946" r:id="rId20" name="Check Box 72">
              <controlPr defaultSize="0" autoFill="0" autoLine="0" autoPict="0">
                <anchor moveWithCells="1">
                  <from>
                    <xdr:col>6</xdr:col>
                    <xdr:colOff>0</xdr:colOff>
                    <xdr:row>5</xdr:row>
                    <xdr:rowOff>609600</xdr:rowOff>
                  </from>
                  <to>
                    <xdr:col>6</xdr:col>
                    <xdr:colOff>1171575</xdr:colOff>
                    <xdr:row>7</xdr:row>
                    <xdr:rowOff>142875</xdr:rowOff>
                  </to>
                </anchor>
              </controlPr>
            </control>
          </mc:Choice>
        </mc:AlternateContent>
        <mc:AlternateContent xmlns:mc="http://schemas.openxmlformats.org/markup-compatibility/2006">
          <mc:Choice Requires="x14">
            <control shapeId="19945" r:id="rId21" name="Check Box 73">
              <controlPr defaultSize="0" autoFill="0" autoLine="0" autoPict="0">
                <anchor moveWithCells="1">
                  <from>
                    <xdr:col>6</xdr:col>
                    <xdr:colOff>0</xdr:colOff>
                    <xdr:row>6</xdr:row>
                    <xdr:rowOff>504825</xdr:rowOff>
                  </from>
                  <to>
                    <xdr:col>6</xdr:col>
                    <xdr:colOff>1171575</xdr:colOff>
                    <xdr:row>8</xdr:row>
                    <xdr:rowOff>142875</xdr:rowOff>
                  </to>
                </anchor>
              </controlPr>
            </control>
          </mc:Choice>
        </mc:AlternateContent>
        <mc:AlternateContent xmlns:mc="http://schemas.openxmlformats.org/markup-compatibility/2006">
          <mc:Choice Requires="x14">
            <control shapeId="19944" r:id="rId22" name="Check Box 74">
              <controlPr defaultSize="0" autoFill="0" autoLine="0" autoPict="0">
                <anchor moveWithCells="1">
                  <from>
                    <xdr:col>6</xdr:col>
                    <xdr:colOff>0</xdr:colOff>
                    <xdr:row>7</xdr:row>
                    <xdr:rowOff>609600</xdr:rowOff>
                  </from>
                  <to>
                    <xdr:col>6</xdr:col>
                    <xdr:colOff>1171575</xdr:colOff>
                    <xdr:row>9</xdr:row>
                    <xdr:rowOff>142875</xdr:rowOff>
                  </to>
                </anchor>
              </controlPr>
            </control>
          </mc:Choice>
        </mc:AlternateContent>
        <mc:AlternateContent xmlns:mc="http://schemas.openxmlformats.org/markup-compatibility/2006">
          <mc:Choice Requires="x14">
            <control shapeId="19943" r:id="rId23" name="Check Box 75">
              <controlPr defaultSize="0" autoFill="0" autoLine="0" autoPict="0">
                <anchor moveWithCells="1">
                  <from>
                    <xdr:col>6</xdr:col>
                    <xdr:colOff>0</xdr:colOff>
                    <xdr:row>8</xdr:row>
                    <xdr:rowOff>504825</xdr:rowOff>
                  </from>
                  <to>
                    <xdr:col>6</xdr:col>
                    <xdr:colOff>1171575</xdr:colOff>
                    <xdr:row>10</xdr:row>
                    <xdr:rowOff>161925</xdr:rowOff>
                  </to>
                </anchor>
              </controlPr>
            </control>
          </mc:Choice>
        </mc:AlternateContent>
        <mc:AlternateContent xmlns:mc="http://schemas.openxmlformats.org/markup-compatibility/2006">
          <mc:Choice Requires="x14">
            <control shapeId="19942" r:id="rId24" name="Check Box 76">
              <controlPr defaultSize="0" autoFill="0" autoLine="0" autoPict="0">
                <anchor moveWithCells="1">
                  <from>
                    <xdr:col>6</xdr:col>
                    <xdr:colOff>0</xdr:colOff>
                    <xdr:row>9</xdr:row>
                    <xdr:rowOff>609600</xdr:rowOff>
                  </from>
                  <to>
                    <xdr:col>6</xdr:col>
                    <xdr:colOff>1171575</xdr:colOff>
                    <xdr:row>11</xdr:row>
                    <xdr:rowOff>0</xdr:rowOff>
                  </to>
                </anchor>
              </controlPr>
            </control>
          </mc:Choice>
        </mc:AlternateContent>
        <mc:AlternateContent xmlns:mc="http://schemas.openxmlformats.org/markup-compatibility/2006">
          <mc:Choice Requires="x14">
            <control shapeId="19941" r:id="rId25" name="Check Box 77">
              <controlPr defaultSize="0" autoFill="0" autoLine="0" autoPict="0">
                <anchor moveWithCells="1">
                  <from>
                    <xdr:col>6</xdr:col>
                    <xdr:colOff>0</xdr:colOff>
                    <xdr:row>10</xdr:row>
                    <xdr:rowOff>962025</xdr:rowOff>
                  </from>
                  <to>
                    <xdr:col>6</xdr:col>
                    <xdr:colOff>1171575</xdr:colOff>
                    <xdr:row>12</xdr:row>
                    <xdr:rowOff>85725</xdr:rowOff>
                  </to>
                </anchor>
              </controlPr>
            </control>
          </mc:Choice>
        </mc:AlternateContent>
        <mc:AlternateContent xmlns:mc="http://schemas.openxmlformats.org/markup-compatibility/2006">
          <mc:Choice Requires="x14">
            <control shapeId="19940" r:id="rId26" name="Check Box 78">
              <controlPr defaultSize="0" autoFill="0" autoLine="0" autoPict="0">
                <anchor moveWithCells="1">
                  <from>
                    <xdr:col>6</xdr:col>
                    <xdr:colOff>0</xdr:colOff>
                    <xdr:row>11</xdr:row>
                    <xdr:rowOff>533400</xdr:rowOff>
                  </from>
                  <to>
                    <xdr:col>6</xdr:col>
                    <xdr:colOff>1171575</xdr:colOff>
                    <xdr:row>13</xdr:row>
                    <xdr:rowOff>0</xdr:rowOff>
                  </to>
                </anchor>
              </controlPr>
            </control>
          </mc:Choice>
        </mc:AlternateContent>
        <mc:AlternateContent xmlns:mc="http://schemas.openxmlformats.org/markup-compatibility/2006">
          <mc:Choice Requires="x14">
            <control shapeId="19939" r:id="rId27" name="Check Box 79">
              <controlPr defaultSize="0" autoFill="0" autoLine="0" autoPict="0">
                <anchor moveWithCells="1">
                  <from>
                    <xdr:col>6</xdr:col>
                    <xdr:colOff>0</xdr:colOff>
                    <xdr:row>12</xdr:row>
                    <xdr:rowOff>533400</xdr:rowOff>
                  </from>
                  <to>
                    <xdr:col>6</xdr:col>
                    <xdr:colOff>1171575</xdr:colOff>
                    <xdr:row>14</xdr:row>
                    <xdr:rowOff>38100</xdr:rowOff>
                  </to>
                </anchor>
              </controlPr>
            </control>
          </mc:Choice>
        </mc:AlternateContent>
        <mc:AlternateContent xmlns:mc="http://schemas.openxmlformats.org/markup-compatibility/2006">
          <mc:Choice Requires="x14">
            <control shapeId="19938" r:id="rId28" name="Check Box 80">
              <controlPr defaultSize="0" autoFill="0" autoLine="0" autoPict="0">
                <anchor moveWithCells="1">
                  <from>
                    <xdr:col>6</xdr:col>
                    <xdr:colOff>0</xdr:colOff>
                    <xdr:row>13</xdr:row>
                    <xdr:rowOff>504825</xdr:rowOff>
                  </from>
                  <to>
                    <xdr:col>6</xdr:col>
                    <xdr:colOff>1171575</xdr:colOff>
                    <xdr:row>15</xdr:row>
                    <xdr:rowOff>0</xdr:rowOff>
                  </to>
                </anchor>
              </controlPr>
            </control>
          </mc:Choice>
        </mc:AlternateContent>
        <mc:AlternateContent xmlns:mc="http://schemas.openxmlformats.org/markup-compatibility/2006">
          <mc:Choice Requires="x14">
            <control shapeId="19937" r:id="rId29" name="Check Box 81">
              <controlPr defaultSize="0" autoFill="0" autoLine="0" autoPict="0">
                <anchor moveWithCells="1">
                  <from>
                    <xdr:col>6</xdr:col>
                    <xdr:colOff>0</xdr:colOff>
                    <xdr:row>14</xdr:row>
                    <xdr:rowOff>657225</xdr:rowOff>
                  </from>
                  <to>
                    <xdr:col>6</xdr:col>
                    <xdr:colOff>1171575</xdr:colOff>
                    <xdr:row>16</xdr:row>
                    <xdr:rowOff>66675</xdr:rowOff>
                  </to>
                </anchor>
              </controlPr>
            </control>
          </mc:Choice>
        </mc:AlternateContent>
        <mc:AlternateContent xmlns:mc="http://schemas.openxmlformats.org/markup-compatibility/2006">
          <mc:Choice Requires="x14">
            <control shapeId="19936" r:id="rId30" name="Check Box 82">
              <controlPr defaultSize="0" autoFill="0" autoLine="0" autoPict="0">
                <anchor moveWithCells="1">
                  <from>
                    <xdr:col>6</xdr:col>
                    <xdr:colOff>0</xdr:colOff>
                    <xdr:row>15</xdr:row>
                    <xdr:rowOff>733425</xdr:rowOff>
                  </from>
                  <to>
                    <xdr:col>6</xdr:col>
                    <xdr:colOff>1171575</xdr:colOff>
                    <xdr:row>17</xdr:row>
                    <xdr:rowOff>123825</xdr:rowOff>
                  </to>
                </anchor>
              </controlPr>
            </control>
          </mc:Choice>
        </mc:AlternateContent>
        <mc:AlternateContent xmlns:mc="http://schemas.openxmlformats.org/markup-compatibility/2006">
          <mc:Choice Requires="x14">
            <control shapeId="19935" r:id="rId31" name="Check Box 83">
              <controlPr defaultSize="0" autoFill="0" autoLine="0" autoPict="0">
                <anchor moveWithCells="1">
                  <from>
                    <xdr:col>6</xdr:col>
                    <xdr:colOff>0</xdr:colOff>
                    <xdr:row>16</xdr:row>
                    <xdr:rowOff>657225</xdr:rowOff>
                  </from>
                  <to>
                    <xdr:col>6</xdr:col>
                    <xdr:colOff>1171575</xdr:colOff>
                    <xdr:row>18</xdr:row>
                    <xdr:rowOff>104775</xdr:rowOff>
                  </to>
                </anchor>
              </controlPr>
            </control>
          </mc:Choice>
        </mc:AlternateContent>
        <mc:AlternateContent xmlns:mc="http://schemas.openxmlformats.org/markup-compatibility/2006">
          <mc:Choice Requires="x14">
            <control shapeId="19934" r:id="rId32" name="Check Box 84">
              <controlPr defaultSize="0" autoFill="0" autoLine="0" autoPict="0">
                <anchor moveWithCells="1">
                  <from>
                    <xdr:col>6</xdr:col>
                    <xdr:colOff>0</xdr:colOff>
                    <xdr:row>17</xdr:row>
                    <xdr:rowOff>533400</xdr:rowOff>
                  </from>
                  <to>
                    <xdr:col>6</xdr:col>
                    <xdr:colOff>1171575</xdr:colOff>
                    <xdr:row>19</xdr:row>
                    <xdr:rowOff>0</xdr:rowOff>
                  </to>
                </anchor>
              </controlPr>
            </control>
          </mc:Choice>
        </mc:AlternateContent>
        <mc:AlternateContent xmlns:mc="http://schemas.openxmlformats.org/markup-compatibility/2006">
          <mc:Choice Requires="x14">
            <control shapeId="19933" r:id="rId33" name="Check Box 85">
              <controlPr defaultSize="0" autoFill="0" autoLine="0" autoPict="0">
                <anchor moveWithCells="1">
                  <from>
                    <xdr:col>6</xdr:col>
                    <xdr:colOff>0</xdr:colOff>
                    <xdr:row>18</xdr:row>
                    <xdr:rowOff>838200</xdr:rowOff>
                  </from>
                  <to>
                    <xdr:col>6</xdr:col>
                    <xdr:colOff>1171575</xdr:colOff>
                    <xdr:row>20</xdr:row>
                    <xdr:rowOff>104775</xdr:rowOff>
                  </to>
                </anchor>
              </controlPr>
            </control>
          </mc:Choice>
        </mc:AlternateContent>
        <mc:AlternateContent xmlns:mc="http://schemas.openxmlformats.org/markup-compatibility/2006">
          <mc:Choice Requires="x14">
            <control shapeId="19932" r:id="rId34" name="Check Box 86">
              <controlPr defaultSize="0" autoFill="0" autoLine="0" autoPict="0">
                <anchor moveWithCells="1">
                  <from>
                    <xdr:col>6</xdr:col>
                    <xdr:colOff>0</xdr:colOff>
                    <xdr:row>5</xdr:row>
                    <xdr:rowOff>0</xdr:rowOff>
                  </from>
                  <to>
                    <xdr:col>6</xdr:col>
                    <xdr:colOff>1266825</xdr:colOff>
                    <xdr:row>6</xdr:row>
                    <xdr:rowOff>238125</xdr:rowOff>
                  </to>
                </anchor>
              </controlPr>
            </control>
          </mc:Choice>
        </mc:AlternateContent>
        <mc:AlternateContent xmlns:mc="http://schemas.openxmlformats.org/markup-compatibility/2006">
          <mc:Choice Requires="x14">
            <control shapeId="19931" r:id="rId35" name="Check Box 87">
              <controlPr defaultSize="0" autoFill="0" autoLine="0" autoPict="0">
                <anchor moveWithCells="1">
                  <from>
                    <xdr:col>6</xdr:col>
                    <xdr:colOff>0</xdr:colOff>
                    <xdr:row>5</xdr:row>
                    <xdr:rowOff>609600</xdr:rowOff>
                  </from>
                  <to>
                    <xdr:col>6</xdr:col>
                    <xdr:colOff>1266825</xdr:colOff>
                    <xdr:row>7</xdr:row>
                    <xdr:rowOff>142875</xdr:rowOff>
                  </to>
                </anchor>
              </controlPr>
            </control>
          </mc:Choice>
        </mc:AlternateContent>
        <mc:AlternateContent xmlns:mc="http://schemas.openxmlformats.org/markup-compatibility/2006">
          <mc:Choice Requires="x14">
            <control shapeId="19930" r:id="rId36" name="Check Box 88">
              <controlPr defaultSize="0" autoFill="0" autoLine="0" autoPict="0">
                <anchor moveWithCells="1">
                  <from>
                    <xdr:col>6</xdr:col>
                    <xdr:colOff>0</xdr:colOff>
                    <xdr:row>6</xdr:row>
                    <xdr:rowOff>504825</xdr:rowOff>
                  </from>
                  <to>
                    <xdr:col>6</xdr:col>
                    <xdr:colOff>1266825</xdr:colOff>
                    <xdr:row>8</xdr:row>
                    <xdr:rowOff>142875</xdr:rowOff>
                  </to>
                </anchor>
              </controlPr>
            </control>
          </mc:Choice>
        </mc:AlternateContent>
        <mc:AlternateContent xmlns:mc="http://schemas.openxmlformats.org/markup-compatibility/2006">
          <mc:Choice Requires="x14">
            <control shapeId="19929" r:id="rId37" name="Check Box 89">
              <controlPr defaultSize="0" autoFill="0" autoLine="0" autoPict="0">
                <anchor moveWithCells="1">
                  <from>
                    <xdr:col>6</xdr:col>
                    <xdr:colOff>0</xdr:colOff>
                    <xdr:row>7</xdr:row>
                    <xdr:rowOff>609600</xdr:rowOff>
                  </from>
                  <to>
                    <xdr:col>6</xdr:col>
                    <xdr:colOff>1266825</xdr:colOff>
                    <xdr:row>9</xdr:row>
                    <xdr:rowOff>142875</xdr:rowOff>
                  </to>
                </anchor>
              </controlPr>
            </control>
          </mc:Choice>
        </mc:AlternateContent>
        <mc:AlternateContent xmlns:mc="http://schemas.openxmlformats.org/markup-compatibility/2006">
          <mc:Choice Requires="x14">
            <control shapeId="19928" r:id="rId38" name="Check Box 90">
              <controlPr defaultSize="0" autoFill="0" autoLine="0" autoPict="0">
                <anchor moveWithCells="1">
                  <from>
                    <xdr:col>6</xdr:col>
                    <xdr:colOff>0</xdr:colOff>
                    <xdr:row>8</xdr:row>
                    <xdr:rowOff>504825</xdr:rowOff>
                  </from>
                  <to>
                    <xdr:col>6</xdr:col>
                    <xdr:colOff>1266825</xdr:colOff>
                    <xdr:row>10</xdr:row>
                    <xdr:rowOff>161925</xdr:rowOff>
                  </to>
                </anchor>
              </controlPr>
            </control>
          </mc:Choice>
        </mc:AlternateContent>
        <mc:AlternateContent xmlns:mc="http://schemas.openxmlformats.org/markup-compatibility/2006">
          <mc:Choice Requires="x14">
            <control shapeId="19927" r:id="rId39" name="Check Box 91">
              <controlPr defaultSize="0" autoFill="0" autoLine="0" autoPict="0">
                <anchor moveWithCells="1">
                  <from>
                    <xdr:col>6</xdr:col>
                    <xdr:colOff>0</xdr:colOff>
                    <xdr:row>9</xdr:row>
                    <xdr:rowOff>609600</xdr:rowOff>
                  </from>
                  <to>
                    <xdr:col>6</xdr:col>
                    <xdr:colOff>1266825</xdr:colOff>
                    <xdr:row>11</xdr:row>
                    <xdr:rowOff>0</xdr:rowOff>
                  </to>
                </anchor>
              </controlPr>
            </control>
          </mc:Choice>
        </mc:AlternateContent>
        <mc:AlternateContent xmlns:mc="http://schemas.openxmlformats.org/markup-compatibility/2006">
          <mc:Choice Requires="x14">
            <control shapeId="19926" r:id="rId40" name="Check Box 92">
              <controlPr defaultSize="0" autoFill="0" autoLine="0" autoPict="0">
                <anchor moveWithCells="1">
                  <from>
                    <xdr:col>6</xdr:col>
                    <xdr:colOff>0</xdr:colOff>
                    <xdr:row>10</xdr:row>
                    <xdr:rowOff>962025</xdr:rowOff>
                  </from>
                  <to>
                    <xdr:col>6</xdr:col>
                    <xdr:colOff>1266825</xdr:colOff>
                    <xdr:row>12</xdr:row>
                    <xdr:rowOff>85725</xdr:rowOff>
                  </to>
                </anchor>
              </controlPr>
            </control>
          </mc:Choice>
        </mc:AlternateContent>
        <mc:AlternateContent xmlns:mc="http://schemas.openxmlformats.org/markup-compatibility/2006">
          <mc:Choice Requires="x14">
            <control shapeId="19925" r:id="rId41" name="Check Box 93">
              <controlPr defaultSize="0" autoFill="0" autoLine="0" autoPict="0">
                <anchor moveWithCells="1">
                  <from>
                    <xdr:col>6</xdr:col>
                    <xdr:colOff>0</xdr:colOff>
                    <xdr:row>11</xdr:row>
                    <xdr:rowOff>561975</xdr:rowOff>
                  </from>
                  <to>
                    <xdr:col>6</xdr:col>
                    <xdr:colOff>1266825</xdr:colOff>
                    <xdr:row>13</xdr:row>
                    <xdr:rowOff>0</xdr:rowOff>
                  </to>
                </anchor>
              </controlPr>
            </control>
          </mc:Choice>
        </mc:AlternateContent>
        <mc:AlternateContent xmlns:mc="http://schemas.openxmlformats.org/markup-compatibility/2006">
          <mc:Choice Requires="x14">
            <control shapeId="19924" r:id="rId42" name="Check Box 94">
              <controlPr defaultSize="0" autoFill="0" autoLine="0" autoPict="0">
                <anchor moveWithCells="1">
                  <from>
                    <xdr:col>6</xdr:col>
                    <xdr:colOff>0</xdr:colOff>
                    <xdr:row>12</xdr:row>
                    <xdr:rowOff>561975</xdr:rowOff>
                  </from>
                  <to>
                    <xdr:col>6</xdr:col>
                    <xdr:colOff>1266825</xdr:colOff>
                    <xdr:row>14</xdr:row>
                    <xdr:rowOff>38100</xdr:rowOff>
                  </to>
                </anchor>
              </controlPr>
            </control>
          </mc:Choice>
        </mc:AlternateContent>
        <mc:AlternateContent xmlns:mc="http://schemas.openxmlformats.org/markup-compatibility/2006">
          <mc:Choice Requires="x14">
            <control shapeId="19923" r:id="rId43" name="Check Box 95">
              <controlPr defaultSize="0" autoFill="0" autoLine="0" autoPict="0">
                <anchor moveWithCells="1">
                  <from>
                    <xdr:col>6</xdr:col>
                    <xdr:colOff>0</xdr:colOff>
                    <xdr:row>13</xdr:row>
                    <xdr:rowOff>504825</xdr:rowOff>
                  </from>
                  <to>
                    <xdr:col>6</xdr:col>
                    <xdr:colOff>1266825</xdr:colOff>
                    <xdr:row>15</xdr:row>
                    <xdr:rowOff>0</xdr:rowOff>
                  </to>
                </anchor>
              </controlPr>
            </control>
          </mc:Choice>
        </mc:AlternateContent>
        <mc:AlternateContent xmlns:mc="http://schemas.openxmlformats.org/markup-compatibility/2006">
          <mc:Choice Requires="x14">
            <control shapeId="19922" r:id="rId44" name="Check Box 96">
              <controlPr defaultSize="0" autoFill="0" autoLine="0" autoPict="0">
                <anchor moveWithCells="1">
                  <from>
                    <xdr:col>6</xdr:col>
                    <xdr:colOff>0</xdr:colOff>
                    <xdr:row>14</xdr:row>
                    <xdr:rowOff>685800</xdr:rowOff>
                  </from>
                  <to>
                    <xdr:col>6</xdr:col>
                    <xdr:colOff>1266825</xdr:colOff>
                    <xdr:row>16</xdr:row>
                    <xdr:rowOff>66675</xdr:rowOff>
                  </to>
                </anchor>
              </controlPr>
            </control>
          </mc:Choice>
        </mc:AlternateContent>
        <mc:AlternateContent xmlns:mc="http://schemas.openxmlformats.org/markup-compatibility/2006">
          <mc:Choice Requires="x14">
            <control shapeId="19921" r:id="rId45" name="Check Box 97">
              <controlPr defaultSize="0" autoFill="0" autoLine="0" autoPict="0">
                <anchor moveWithCells="1">
                  <from>
                    <xdr:col>6</xdr:col>
                    <xdr:colOff>0</xdr:colOff>
                    <xdr:row>15</xdr:row>
                    <xdr:rowOff>762000</xdr:rowOff>
                  </from>
                  <to>
                    <xdr:col>6</xdr:col>
                    <xdr:colOff>1266825</xdr:colOff>
                    <xdr:row>17</xdr:row>
                    <xdr:rowOff>123825</xdr:rowOff>
                  </to>
                </anchor>
              </controlPr>
            </control>
          </mc:Choice>
        </mc:AlternateContent>
        <mc:AlternateContent xmlns:mc="http://schemas.openxmlformats.org/markup-compatibility/2006">
          <mc:Choice Requires="x14">
            <control shapeId="19920" r:id="rId46" name="Check Box 98">
              <controlPr defaultSize="0" autoFill="0" autoLine="0" autoPict="0">
                <anchor moveWithCells="1">
                  <from>
                    <xdr:col>6</xdr:col>
                    <xdr:colOff>0</xdr:colOff>
                    <xdr:row>16</xdr:row>
                    <xdr:rowOff>685800</xdr:rowOff>
                  </from>
                  <to>
                    <xdr:col>6</xdr:col>
                    <xdr:colOff>1266825</xdr:colOff>
                    <xdr:row>18</xdr:row>
                    <xdr:rowOff>104775</xdr:rowOff>
                  </to>
                </anchor>
              </controlPr>
            </control>
          </mc:Choice>
        </mc:AlternateContent>
        <mc:AlternateContent xmlns:mc="http://schemas.openxmlformats.org/markup-compatibility/2006">
          <mc:Choice Requires="x14">
            <control shapeId="19919" r:id="rId47" name="Check Box 99">
              <controlPr defaultSize="0" autoFill="0" autoLine="0" autoPict="0">
                <anchor moveWithCells="1">
                  <from>
                    <xdr:col>6</xdr:col>
                    <xdr:colOff>0</xdr:colOff>
                    <xdr:row>17</xdr:row>
                    <xdr:rowOff>561975</xdr:rowOff>
                  </from>
                  <to>
                    <xdr:col>6</xdr:col>
                    <xdr:colOff>1266825</xdr:colOff>
                    <xdr:row>19</xdr:row>
                    <xdr:rowOff>0</xdr:rowOff>
                  </to>
                </anchor>
              </controlPr>
            </control>
          </mc:Choice>
        </mc:AlternateContent>
        <mc:AlternateContent xmlns:mc="http://schemas.openxmlformats.org/markup-compatibility/2006">
          <mc:Choice Requires="x14">
            <control shapeId="19918" r:id="rId48" name="Check Box 100">
              <controlPr defaultSize="0" autoFill="0" autoLine="0" autoPict="0">
                <anchor moveWithCells="1">
                  <from>
                    <xdr:col>6</xdr:col>
                    <xdr:colOff>0</xdr:colOff>
                    <xdr:row>18</xdr:row>
                    <xdr:rowOff>866775</xdr:rowOff>
                  </from>
                  <to>
                    <xdr:col>6</xdr:col>
                    <xdr:colOff>1266825</xdr:colOff>
                    <xdr:row>20</xdr:row>
                    <xdr:rowOff>104775</xdr:rowOff>
                  </to>
                </anchor>
              </controlPr>
            </control>
          </mc:Choice>
        </mc:AlternateContent>
        <mc:AlternateContent xmlns:mc="http://schemas.openxmlformats.org/markup-compatibility/2006">
          <mc:Choice Requires="x14">
            <control shapeId="19917" r:id="rId49" name="Check Box 101">
              <controlPr defaultSize="0" autoFill="0" autoLine="0" autoPict="0">
                <anchor moveWithCells="1">
                  <from>
                    <xdr:col>6</xdr:col>
                    <xdr:colOff>0</xdr:colOff>
                    <xdr:row>5</xdr:row>
                    <xdr:rowOff>0</xdr:rowOff>
                  </from>
                  <to>
                    <xdr:col>6</xdr:col>
                    <xdr:colOff>1104900</xdr:colOff>
                    <xdr:row>6</xdr:row>
                    <xdr:rowOff>304800</xdr:rowOff>
                  </to>
                </anchor>
              </controlPr>
            </control>
          </mc:Choice>
        </mc:AlternateContent>
        <mc:AlternateContent xmlns:mc="http://schemas.openxmlformats.org/markup-compatibility/2006">
          <mc:Choice Requires="x14">
            <control shapeId="19916" r:id="rId50" name="Check Box 102">
              <controlPr defaultSize="0" autoFill="0" autoLine="0" autoPict="0">
                <anchor moveWithCells="1">
                  <from>
                    <xdr:col>6</xdr:col>
                    <xdr:colOff>0</xdr:colOff>
                    <xdr:row>5</xdr:row>
                    <xdr:rowOff>561975</xdr:rowOff>
                  </from>
                  <to>
                    <xdr:col>6</xdr:col>
                    <xdr:colOff>1104900</xdr:colOff>
                    <xdr:row>7</xdr:row>
                    <xdr:rowOff>85725</xdr:rowOff>
                  </to>
                </anchor>
              </controlPr>
            </control>
          </mc:Choice>
        </mc:AlternateContent>
        <mc:AlternateContent xmlns:mc="http://schemas.openxmlformats.org/markup-compatibility/2006">
          <mc:Choice Requires="x14">
            <control shapeId="19915" r:id="rId51" name="Check Box 103">
              <controlPr defaultSize="0" autoFill="0" autoLine="0" autoPict="0">
                <anchor moveWithCells="1">
                  <from>
                    <xdr:col>6</xdr:col>
                    <xdr:colOff>0</xdr:colOff>
                    <xdr:row>6</xdr:row>
                    <xdr:rowOff>457200</xdr:rowOff>
                  </from>
                  <to>
                    <xdr:col>6</xdr:col>
                    <xdr:colOff>1104900</xdr:colOff>
                    <xdr:row>8</xdr:row>
                    <xdr:rowOff>123825</xdr:rowOff>
                  </to>
                </anchor>
              </controlPr>
            </control>
          </mc:Choice>
        </mc:AlternateContent>
        <mc:AlternateContent xmlns:mc="http://schemas.openxmlformats.org/markup-compatibility/2006">
          <mc:Choice Requires="x14">
            <control shapeId="19914" r:id="rId52" name="Check Box 104">
              <controlPr defaultSize="0" autoFill="0" autoLine="0" autoPict="0">
                <anchor moveWithCells="1">
                  <from>
                    <xdr:col>6</xdr:col>
                    <xdr:colOff>0</xdr:colOff>
                    <xdr:row>7</xdr:row>
                    <xdr:rowOff>581025</xdr:rowOff>
                  </from>
                  <to>
                    <xdr:col>6</xdr:col>
                    <xdr:colOff>1104900</xdr:colOff>
                    <xdr:row>9</xdr:row>
                    <xdr:rowOff>123825</xdr:rowOff>
                  </to>
                </anchor>
              </controlPr>
            </control>
          </mc:Choice>
        </mc:AlternateContent>
        <mc:AlternateContent xmlns:mc="http://schemas.openxmlformats.org/markup-compatibility/2006">
          <mc:Choice Requires="x14">
            <control shapeId="19913" r:id="rId53" name="Check Box 105">
              <controlPr defaultSize="0" autoFill="0" autoLine="0" autoPict="0">
                <anchor moveWithCells="1">
                  <from>
                    <xdr:col>6</xdr:col>
                    <xdr:colOff>0</xdr:colOff>
                    <xdr:row>8</xdr:row>
                    <xdr:rowOff>485775</xdr:rowOff>
                  </from>
                  <to>
                    <xdr:col>6</xdr:col>
                    <xdr:colOff>1104900</xdr:colOff>
                    <xdr:row>10</xdr:row>
                    <xdr:rowOff>142875</xdr:rowOff>
                  </to>
                </anchor>
              </controlPr>
            </control>
          </mc:Choice>
        </mc:AlternateContent>
        <mc:AlternateContent xmlns:mc="http://schemas.openxmlformats.org/markup-compatibility/2006">
          <mc:Choice Requires="x14">
            <control shapeId="19912" r:id="rId54" name="Check Box 106">
              <controlPr defaultSize="0" autoFill="0" autoLine="0" autoPict="0">
                <anchor moveWithCells="1">
                  <from>
                    <xdr:col>6</xdr:col>
                    <xdr:colOff>0</xdr:colOff>
                    <xdr:row>9</xdr:row>
                    <xdr:rowOff>581025</xdr:rowOff>
                  </from>
                  <to>
                    <xdr:col>6</xdr:col>
                    <xdr:colOff>1104900</xdr:colOff>
                    <xdr:row>11</xdr:row>
                    <xdr:rowOff>0</xdr:rowOff>
                  </to>
                </anchor>
              </controlPr>
            </control>
          </mc:Choice>
        </mc:AlternateContent>
        <mc:AlternateContent xmlns:mc="http://schemas.openxmlformats.org/markup-compatibility/2006">
          <mc:Choice Requires="x14">
            <control shapeId="19911" r:id="rId55" name="Check Box 107">
              <controlPr defaultSize="0" autoFill="0" autoLine="0" autoPict="0">
                <anchor moveWithCells="1">
                  <from>
                    <xdr:col>6</xdr:col>
                    <xdr:colOff>0</xdr:colOff>
                    <xdr:row>10</xdr:row>
                    <xdr:rowOff>942975</xdr:rowOff>
                  </from>
                  <to>
                    <xdr:col>6</xdr:col>
                    <xdr:colOff>1104900</xdr:colOff>
                    <xdr:row>12</xdr:row>
                    <xdr:rowOff>28575</xdr:rowOff>
                  </to>
                </anchor>
              </controlPr>
            </control>
          </mc:Choice>
        </mc:AlternateContent>
        <mc:AlternateContent xmlns:mc="http://schemas.openxmlformats.org/markup-compatibility/2006">
          <mc:Choice Requires="x14">
            <control shapeId="19910" r:id="rId56" name="Check Box 108">
              <controlPr defaultSize="0" autoFill="0" autoLine="0" autoPict="0">
                <anchor moveWithCells="1">
                  <from>
                    <xdr:col>6</xdr:col>
                    <xdr:colOff>0</xdr:colOff>
                    <xdr:row>11</xdr:row>
                    <xdr:rowOff>533400</xdr:rowOff>
                  </from>
                  <to>
                    <xdr:col>6</xdr:col>
                    <xdr:colOff>1104900</xdr:colOff>
                    <xdr:row>13</xdr:row>
                    <xdr:rowOff>0</xdr:rowOff>
                  </to>
                </anchor>
              </controlPr>
            </control>
          </mc:Choice>
        </mc:AlternateContent>
        <mc:AlternateContent xmlns:mc="http://schemas.openxmlformats.org/markup-compatibility/2006">
          <mc:Choice Requires="x14">
            <control shapeId="19909" r:id="rId57" name="Check Box 109">
              <controlPr defaultSize="0" autoFill="0" autoLine="0" autoPict="0">
                <anchor moveWithCells="1">
                  <from>
                    <xdr:col>6</xdr:col>
                    <xdr:colOff>0</xdr:colOff>
                    <xdr:row>12</xdr:row>
                    <xdr:rowOff>533400</xdr:rowOff>
                  </from>
                  <to>
                    <xdr:col>6</xdr:col>
                    <xdr:colOff>1104900</xdr:colOff>
                    <xdr:row>14</xdr:row>
                    <xdr:rowOff>28575</xdr:rowOff>
                  </to>
                </anchor>
              </controlPr>
            </control>
          </mc:Choice>
        </mc:AlternateContent>
        <mc:AlternateContent xmlns:mc="http://schemas.openxmlformats.org/markup-compatibility/2006">
          <mc:Choice Requires="x14">
            <control shapeId="19908" r:id="rId58" name="Check Box 110">
              <controlPr defaultSize="0" autoFill="0" autoLine="0" autoPict="0">
                <anchor moveWithCells="1">
                  <from>
                    <xdr:col>6</xdr:col>
                    <xdr:colOff>0</xdr:colOff>
                    <xdr:row>13</xdr:row>
                    <xdr:rowOff>485775</xdr:rowOff>
                  </from>
                  <to>
                    <xdr:col>6</xdr:col>
                    <xdr:colOff>1104900</xdr:colOff>
                    <xdr:row>15</xdr:row>
                    <xdr:rowOff>0</xdr:rowOff>
                  </to>
                </anchor>
              </controlPr>
            </control>
          </mc:Choice>
        </mc:AlternateContent>
        <mc:AlternateContent xmlns:mc="http://schemas.openxmlformats.org/markup-compatibility/2006">
          <mc:Choice Requires="x14">
            <control shapeId="19907" r:id="rId59" name="Check Box 111">
              <controlPr defaultSize="0" autoFill="0" autoLine="0" autoPict="0">
                <anchor moveWithCells="1">
                  <from>
                    <xdr:col>6</xdr:col>
                    <xdr:colOff>0</xdr:colOff>
                    <xdr:row>14</xdr:row>
                    <xdr:rowOff>657225</xdr:rowOff>
                  </from>
                  <to>
                    <xdr:col>6</xdr:col>
                    <xdr:colOff>1104900</xdr:colOff>
                    <xdr:row>16</xdr:row>
                    <xdr:rowOff>66675</xdr:rowOff>
                  </to>
                </anchor>
              </controlPr>
            </control>
          </mc:Choice>
        </mc:AlternateContent>
        <mc:AlternateContent xmlns:mc="http://schemas.openxmlformats.org/markup-compatibility/2006">
          <mc:Choice Requires="x14">
            <control shapeId="19906" r:id="rId60" name="Check Box 112">
              <controlPr defaultSize="0" autoFill="0" autoLine="0" autoPict="0">
                <anchor moveWithCells="1">
                  <from>
                    <xdr:col>6</xdr:col>
                    <xdr:colOff>0</xdr:colOff>
                    <xdr:row>15</xdr:row>
                    <xdr:rowOff>733425</xdr:rowOff>
                  </from>
                  <to>
                    <xdr:col>6</xdr:col>
                    <xdr:colOff>1104900</xdr:colOff>
                    <xdr:row>17</xdr:row>
                    <xdr:rowOff>123825</xdr:rowOff>
                  </to>
                </anchor>
              </controlPr>
            </control>
          </mc:Choice>
        </mc:AlternateContent>
        <mc:AlternateContent xmlns:mc="http://schemas.openxmlformats.org/markup-compatibility/2006">
          <mc:Choice Requires="x14">
            <control shapeId="19905" r:id="rId61" name="Check Box 113">
              <controlPr defaultSize="0" autoFill="0" autoLine="0" autoPict="0">
                <anchor moveWithCells="1">
                  <from>
                    <xdr:col>6</xdr:col>
                    <xdr:colOff>0</xdr:colOff>
                    <xdr:row>16</xdr:row>
                    <xdr:rowOff>657225</xdr:rowOff>
                  </from>
                  <to>
                    <xdr:col>6</xdr:col>
                    <xdr:colOff>1104900</xdr:colOff>
                    <xdr:row>18</xdr:row>
                    <xdr:rowOff>85725</xdr:rowOff>
                  </to>
                </anchor>
              </controlPr>
            </control>
          </mc:Choice>
        </mc:AlternateContent>
        <mc:AlternateContent xmlns:mc="http://schemas.openxmlformats.org/markup-compatibility/2006">
          <mc:Choice Requires="x14">
            <control shapeId="19904" r:id="rId62" name="Check Box 114">
              <controlPr defaultSize="0" autoFill="0" autoLine="0" autoPict="0">
                <anchor moveWithCells="1">
                  <from>
                    <xdr:col>6</xdr:col>
                    <xdr:colOff>0</xdr:colOff>
                    <xdr:row>17</xdr:row>
                    <xdr:rowOff>533400</xdr:rowOff>
                  </from>
                  <to>
                    <xdr:col>6</xdr:col>
                    <xdr:colOff>1104900</xdr:colOff>
                    <xdr:row>19</xdr:row>
                    <xdr:rowOff>0</xdr:rowOff>
                  </to>
                </anchor>
              </controlPr>
            </control>
          </mc:Choice>
        </mc:AlternateContent>
        <mc:AlternateContent xmlns:mc="http://schemas.openxmlformats.org/markup-compatibility/2006">
          <mc:Choice Requires="x14">
            <control shapeId="19903" r:id="rId63" name="Check Box 115">
              <controlPr defaultSize="0" autoFill="0" autoLine="0" autoPict="0">
                <anchor moveWithCells="1">
                  <from>
                    <xdr:col>6</xdr:col>
                    <xdr:colOff>0</xdr:colOff>
                    <xdr:row>18</xdr:row>
                    <xdr:rowOff>838200</xdr:rowOff>
                  </from>
                  <to>
                    <xdr:col>6</xdr:col>
                    <xdr:colOff>1104900</xdr:colOff>
                    <xdr:row>20</xdr:row>
                    <xdr:rowOff>104775</xdr:rowOff>
                  </to>
                </anchor>
              </controlPr>
            </control>
          </mc:Choice>
        </mc:AlternateContent>
        <mc:AlternateContent xmlns:mc="http://schemas.openxmlformats.org/markup-compatibility/2006">
          <mc:Choice Requires="x14">
            <control shapeId="19902" r:id="rId64" name="Check Box 116">
              <controlPr defaultSize="0" autoFill="0" autoLine="0" autoPict="0">
                <anchor moveWithCells="1">
                  <from>
                    <xdr:col>6</xdr:col>
                    <xdr:colOff>0</xdr:colOff>
                    <xdr:row>5</xdr:row>
                    <xdr:rowOff>0</xdr:rowOff>
                  </from>
                  <to>
                    <xdr:col>6</xdr:col>
                    <xdr:colOff>1295400</xdr:colOff>
                    <xdr:row>6</xdr:row>
                    <xdr:rowOff>304800</xdr:rowOff>
                  </to>
                </anchor>
              </controlPr>
            </control>
          </mc:Choice>
        </mc:AlternateContent>
        <mc:AlternateContent xmlns:mc="http://schemas.openxmlformats.org/markup-compatibility/2006">
          <mc:Choice Requires="x14">
            <control shapeId="19901" r:id="rId65" name="Check Box 117">
              <controlPr defaultSize="0" autoFill="0" autoLine="0" autoPict="0">
                <anchor moveWithCells="1">
                  <from>
                    <xdr:col>6</xdr:col>
                    <xdr:colOff>0</xdr:colOff>
                    <xdr:row>5</xdr:row>
                    <xdr:rowOff>638175</xdr:rowOff>
                  </from>
                  <to>
                    <xdr:col>6</xdr:col>
                    <xdr:colOff>1295400</xdr:colOff>
                    <xdr:row>7</xdr:row>
                    <xdr:rowOff>161925</xdr:rowOff>
                  </to>
                </anchor>
              </controlPr>
            </control>
          </mc:Choice>
        </mc:AlternateContent>
        <mc:AlternateContent xmlns:mc="http://schemas.openxmlformats.org/markup-compatibility/2006">
          <mc:Choice Requires="x14">
            <control shapeId="19900" r:id="rId66" name="Check Box 118">
              <controlPr defaultSize="0" autoFill="0" autoLine="0" autoPict="0">
                <anchor moveWithCells="1">
                  <from>
                    <xdr:col>6</xdr:col>
                    <xdr:colOff>0</xdr:colOff>
                    <xdr:row>6</xdr:row>
                    <xdr:rowOff>504825</xdr:rowOff>
                  </from>
                  <to>
                    <xdr:col>6</xdr:col>
                    <xdr:colOff>1295400</xdr:colOff>
                    <xdr:row>8</xdr:row>
                    <xdr:rowOff>180975</xdr:rowOff>
                  </to>
                </anchor>
              </controlPr>
            </control>
          </mc:Choice>
        </mc:AlternateContent>
        <mc:AlternateContent xmlns:mc="http://schemas.openxmlformats.org/markup-compatibility/2006">
          <mc:Choice Requires="x14">
            <control shapeId="19899" r:id="rId67" name="Check Box 119">
              <controlPr defaultSize="0" autoFill="0" autoLine="0" autoPict="0">
                <anchor moveWithCells="1">
                  <from>
                    <xdr:col>6</xdr:col>
                    <xdr:colOff>0</xdr:colOff>
                    <xdr:row>7</xdr:row>
                    <xdr:rowOff>657225</xdr:rowOff>
                  </from>
                  <to>
                    <xdr:col>6</xdr:col>
                    <xdr:colOff>1295400</xdr:colOff>
                    <xdr:row>9</xdr:row>
                    <xdr:rowOff>200025</xdr:rowOff>
                  </to>
                </anchor>
              </controlPr>
            </control>
          </mc:Choice>
        </mc:AlternateContent>
        <mc:AlternateContent xmlns:mc="http://schemas.openxmlformats.org/markup-compatibility/2006">
          <mc:Choice Requires="x14">
            <control shapeId="19898" r:id="rId68" name="Check Box 120">
              <controlPr defaultSize="0" autoFill="0" autoLine="0" autoPict="0">
                <anchor moveWithCells="1">
                  <from>
                    <xdr:col>6</xdr:col>
                    <xdr:colOff>0</xdr:colOff>
                    <xdr:row>8</xdr:row>
                    <xdr:rowOff>561975</xdr:rowOff>
                  </from>
                  <to>
                    <xdr:col>6</xdr:col>
                    <xdr:colOff>1295400</xdr:colOff>
                    <xdr:row>10</xdr:row>
                    <xdr:rowOff>238125</xdr:rowOff>
                  </to>
                </anchor>
              </controlPr>
            </control>
          </mc:Choice>
        </mc:AlternateContent>
        <mc:AlternateContent xmlns:mc="http://schemas.openxmlformats.org/markup-compatibility/2006">
          <mc:Choice Requires="x14">
            <control shapeId="19897" r:id="rId69" name="Check Box 121">
              <controlPr defaultSize="0" autoFill="0" autoLine="0" autoPict="0">
                <anchor moveWithCells="1">
                  <from>
                    <xdr:col>6</xdr:col>
                    <xdr:colOff>0</xdr:colOff>
                    <xdr:row>10</xdr:row>
                    <xdr:rowOff>28575</xdr:rowOff>
                  </from>
                  <to>
                    <xdr:col>6</xdr:col>
                    <xdr:colOff>1295400</xdr:colOff>
                    <xdr:row>11</xdr:row>
                    <xdr:rowOff>0</xdr:rowOff>
                  </to>
                </anchor>
              </controlPr>
            </control>
          </mc:Choice>
        </mc:AlternateContent>
        <mc:AlternateContent xmlns:mc="http://schemas.openxmlformats.org/markup-compatibility/2006">
          <mc:Choice Requires="x14">
            <control shapeId="19896" r:id="rId70" name="Check Box 122">
              <controlPr defaultSize="0" autoFill="0" autoLine="0" autoPict="0">
                <anchor moveWithCells="1">
                  <from>
                    <xdr:col>6</xdr:col>
                    <xdr:colOff>0</xdr:colOff>
                    <xdr:row>10</xdr:row>
                    <xdr:rowOff>1019175</xdr:rowOff>
                  </from>
                  <to>
                    <xdr:col>6</xdr:col>
                    <xdr:colOff>1295400</xdr:colOff>
                    <xdr:row>12</xdr:row>
                    <xdr:rowOff>104775</xdr:rowOff>
                  </to>
                </anchor>
              </controlPr>
            </control>
          </mc:Choice>
        </mc:AlternateContent>
        <mc:AlternateContent xmlns:mc="http://schemas.openxmlformats.org/markup-compatibility/2006">
          <mc:Choice Requires="x14">
            <control shapeId="19895" r:id="rId71" name="Check Box 123">
              <controlPr defaultSize="0" autoFill="0" autoLine="0" autoPict="0">
                <anchor moveWithCells="1">
                  <from>
                    <xdr:col>6</xdr:col>
                    <xdr:colOff>0</xdr:colOff>
                    <xdr:row>11</xdr:row>
                    <xdr:rowOff>609600</xdr:rowOff>
                  </from>
                  <to>
                    <xdr:col>6</xdr:col>
                    <xdr:colOff>1295400</xdr:colOff>
                    <xdr:row>13</xdr:row>
                    <xdr:rowOff>85725</xdr:rowOff>
                  </to>
                </anchor>
              </controlPr>
            </control>
          </mc:Choice>
        </mc:AlternateContent>
        <mc:AlternateContent xmlns:mc="http://schemas.openxmlformats.org/markup-compatibility/2006">
          <mc:Choice Requires="x14">
            <control shapeId="19894" r:id="rId72" name="Check Box 124">
              <controlPr defaultSize="0" autoFill="0" autoLine="0" autoPict="0">
                <anchor moveWithCells="1">
                  <from>
                    <xdr:col>6</xdr:col>
                    <xdr:colOff>0</xdr:colOff>
                    <xdr:row>12</xdr:row>
                    <xdr:rowOff>609600</xdr:rowOff>
                  </from>
                  <to>
                    <xdr:col>6</xdr:col>
                    <xdr:colOff>1295400</xdr:colOff>
                    <xdr:row>14</xdr:row>
                    <xdr:rowOff>85725</xdr:rowOff>
                  </to>
                </anchor>
              </controlPr>
            </control>
          </mc:Choice>
        </mc:AlternateContent>
        <mc:AlternateContent xmlns:mc="http://schemas.openxmlformats.org/markup-compatibility/2006">
          <mc:Choice Requires="x14">
            <control shapeId="19893" r:id="rId73" name="Check Box 125">
              <controlPr defaultSize="0" autoFill="0" autoLine="0" autoPict="0">
                <anchor moveWithCells="1">
                  <from>
                    <xdr:col>6</xdr:col>
                    <xdr:colOff>0</xdr:colOff>
                    <xdr:row>13</xdr:row>
                    <xdr:rowOff>561975</xdr:rowOff>
                  </from>
                  <to>
                    <xdr:col>6</xdr:col>
                    <xdr:colOff>1295400</xdr:colOff>
                    <xdr:row>15</xdr:row>
                    <xdr:rowOff>85725</xdr:rowOff>
                  </to>
                </anchor>
              </controlPr>
            </control>
          </mc:Choice>
        </mc:AlternateContent>
        <mc:AlternateContent xmlns:mc="http://schemas.openxmlformats.org/markup-compatibility/2006">
          <mc:Choice Requires="x14">
            <control shapeId="19892" r:id="rId74" name="Check Box 126">
              <controlPr defaultSize="0" autoFill="0" autoLine="0" autoPict="0">
                <anchor moveWithCells="1">
                  <from>
                    <xdr:col>6</xdr:col>
                    <xdr:colOff>0</xdr:colOff>
                    <xdr:row>14</xdr:row>
                    <xdr:rowOff>733425</xdr:rowOff>
                  </from>
                  <to>
                    <xdr:col>6</xdr:col>
                    <xdr:colOff>1295400</xdr:colOff>
                    <xdr:row>16</xdr:row>
                    <xdr:rowOff>85725</xdr:rowOff>
                  </to>
                </anchor>
              </controlPr>
            </control>
          </mc:Choice>
        </mc:AlternateContent>
        <mc:AlternateContent xmlns:mc="http://schemas.openxmlformats.org/markup-compatibility/2006">
          <mc:Choice Requires="x14">
            <control shapeId="19891" r:id="rId75" name="Check Box 127">
              <controlPr defaultSize="0" autoFill="0" autoLine="0" autoPict="0">
                <anchor moveWithCells="1">
                  <from>
                    <xdr:col>6</xdr:col>
                    <xdr:colOff>0</xdr:colOff>
                    <xdr:row>15</xdr:row>
                    <xdr:rowOff>809625</xdr:rowOff>
                  </from>
                  <to>
                    <xdr:col>6</xdr:col>
                    <xdr:colOff>1295400</xdr:colOff>
                    <xdr:row>17</xdr:row>
                    <xdr:rowOff>219075</xdr:rowOff>
                  </to>
                </anchor>
              </controlPr>
            </control>
          </mc:Choice>
        </mc:AlternateContent>
        <mc:AlternateContent xmlns:mc="http://schemas.openxmlformats.org/markup-compatibility/2006">
          <mc:Choice Requires="x14">
            <control shapeId="19890" r:id="rId76" name="Check Box 128">
              <controlPr defaultSize="0" autoFill="0" autoLine="0" autoPict="0">
                <anchor moveWithCells="1">
                  <from>
                    <xdr:col>6</xdr:col>
                    <xdr:colOff>0</xdr:colOff>
                    <xdr:row>16</xdr:row>
                    <xdr:rowOff>733425</xdr:rowOff>
                  </from>
                  <to>
                    <xdr:col>6</xdr:col>
                    <xdr:colOff>1295400</xdr:colOff>
                    <xdr:row>18</xdr:row>
                    <xdr:rowOff>142875</xdr:rowOff>
                  </to>
                </anchor>
              </controlPr>
            </control>
          </mc:Choice>
        </mc:AlternateContent>
        <mc:AlternateContent xmlns:mc="http://schemas.openxmlformats.org/markup-compatibility/2006">
          <mc:Choice Requires="x14">
            <control shapeId="19889" r:id="rId77" name="Check Box 129">
              <controlPr defaultSize="0" autoFill="0" autoLine="0" autoPict="0">
                <anchor moveWithCells="1">
                  <from>
                    <xdr:col>6</xdr:col>
                    <xdr:colOff>0</xdr:colOff>
                    <xdr:row>17</xdr:row>
                    <xdr:rowOff>609600</xdr:rowOff>
                  </from>
                  <to>
                    <xdr:col>6</xdr:col>
                    <xdr:colOff>1295400</xdr:colOff>
                    <xdr:row>19</xdr:row>
                    <xdr:rowOff>85725</xdr:rowOff>
                  </to>
                </anchor>
              </controlPr>
            </control>
          </mc:Choice>
        </mc:AlternateContent>
        <mc:AlternateContent xmlns:mc="http://schemas.openxmlformats.org/markup-compatibility/2006">
          <mc:Choice Requires="x14">
            <control shapeId="19888" r:id="rId78" name="Check Box 130">
              <controlPr defaultSize="0" autoFill="0" autoLine="0" autoPict="0">
                <anchor moveWithCells="1">
                  <from>
                    <xdr:col>6</xdr:col>
                    <xdr:colOff>0</xdr:colOff>
                    <xdr:row>19</xdr:row>
                    <xdr:rowOff>47625</xdr:rowOff>
                  </from>
                  <to>
                    <xdr:col>6</xdr:col>
                    <xdr:colOff>1295400</xdr:colOff>
                    <xdr:row>20</xdr:row>
                    <xdr:rowOff>190500</xdr:rowOff>
                  </to>
                </anchor>
              </controlPr>
            </control>
          </mc:Choice>
        </mc:AlternateContent>
        <mc:AlternateContent xmlns:mc="http://schemas.openxmlformats.org/markup-compatibility/2006">
          <mc:Choice Requires="x14">
            <control shapeId="19887" r:id="rId79" name="Check Box 131">
              <controlPr defaultSize="0" autoFill="0" autoLine="0" autoPict="0">
                <anchor moveWithCells="1">
                  <from>
                    <xdr:col>6</xdr:col>
                    <xdr:colOff>0</xdr:colOff>
                    <xdr:row>23</xdr:row>
                    <xdr:rowOff>790575</xdr:rowOff>
                  </from>
                  <to>
                    <xdr:col>6</xdr:col>
                    <xdr:colOff>1266825</xdr:colOff>
                    <xdr:row>25</xdr:row>
                    <xdr:rowOff>142875</xdr:rowOff>
                  </to>
                </anchor>
              </controlPr>
            </control>
          </mc:Choice>
        </mc:AlternateContent>
        <mc:AlternateContent xmlns:mc="http://schemas.openxmlformats.org/markup-compatibility/2006">
          <mc:Choice Requires="x14">
            <control shapeId="19886" r:id="rId80" name="Check Box 132">
              <controlPr defaultSize="0" autoFill="0" autoLine="0" autoPict="0">
                <anchor moveWithCells="1">
                  <from>
                    <xdr:col>6</xdr:col>
                    <xdr:colOff>0</xdr:colOff>
                    <xdr:row>24</xdr:row>
                    <xdr:rowOff>485775</xdr:rowOff>
                  </from>
                  <to>
                    <xdr:col>6</xdr:col>
                    <xdr:colOff>1266825</xdr:colOff>
                    <xdr:row>26</xdr:row>
                    <xdr:rowOff>228600</xdr:rowOff>
                  </to>
                </anchor>
              </controlPr>
            </control>
          </mc:Choice>
        </mc:AlternateContent>
        <mc:AlternateContent xmlns:mc="http://schemas.openxmlformats.org/markup-compatibility/2006">
          <mc:Choice Requires="x14">
            <control shapeId="19885" r:id="rId81" name="Check Box 133">
              <controlPr defaultSize="0" autoFill="0" autoLine="0" autoPict="0">
                <anchor moveWithCells="1">
                  <from>
                    <xdr:col>6</xdr:col>
                    <xdr:colOff>0</xdr:colOff>
                    <xdr:row>25</xdr:row>
                    <xdr:rowOff>485775</xdr:rowOff>
                  </from>
                  <to>
                    <xdr:col>6</xdr:col>
                    <xdr:colOff>1266825</xdr:colOff>
                    <xdr:row>27</xdr:row>
                    <xdr:rowOff>200025</xdr:rowOff>
                  </to>
                </anchor>
              </controlPr>
            </control>
          </mc:Choice>
        </mc:AlternateContent>
        <mc:AlternateContent xmlns:mc="http://schemas.openxmlformats.org/markup-compatibility/2006">
          <mc:Choice Requires="x14">
            <control shapeId="19884" r:id="rId82" name="Check Box 134">
              <controlPr defaultSize="0" autoFill="0" autoLine="0" autoPict="0">
                <anchor moveWithCells="1">
                  <from>
                    <xdr:col>6</xdr:col>
                    <xdr:colOff>0</xdr:colOff>
                    <xdr:row>26</xdr:row>
                    <xdr:rowOff>428625</xdr:rowOff>
                  </from>
                  <to>
                    <xdr:col>6</xdr:col>
                    <xdr:colOff>1266825</xdr:colOff>
                    <xdr:row>28</xdr:row>
                    <xdr:rowOff>200025</xdr:rowOff>
                  </to>
                </anchor>
              </controlPr>
            </control>
          </mc:Choice>
        </mc:AlternateContent>
        <mc:AlternateContent xmlns:mc="http://schemas.openxmlformats.org/markup-compatibility/2006">
          <mc:Choice Requires="x14">
            <control shapeId="19883" r:id="rId83" name="Check Box 135">
              <controlPr defaultSize="0" autoFill="0" autoLine="0" autoPict="0">
                <anchor moveWithCells="1">
                  <from>
                    <xdr:col>6</xdr:col>
                    <xdr:colOff>0</xdr:colOff>
                    <xdr:row>27</xdr:row>
                    <xdr:rowOff>381000</xdr:rowOff>
                  </from>
                  <to>
                    <xdr:col>6</xdr:col>
                    <xdr:colOff>1266825</xdr:colOff>
                    <xdr:row>29</xdr:row>
                    <xdr:rowOff>123825</xdr:rowOff>
                  </to>
                </anchor>
              </controlPr>
            </control>
          </mc:Choice>
        </mc:AlternateContent>
        <mc:AlternateContent xmlns:mc="http://schemas.openxmlformats.org/markup-compatibility/2006">
          <mc:Choice Requires="x14">
            <control shapeId="19882" r:id="rId84" name="Check Box 136">
              <controlPr defaultSize="0" autoFill="0" autoLine="0" autoPict="0">
                <anchor moveWithCells="1">
                  <from>
                    <xdr:col>6</xdr:col>
                    <xdr:colOff>0</xdr:colOff>
                    <xdr:row>28</xdr:row>
                    <xdr:rowOff>457200</xdr:rowOff>
                  </from>
                  <to>
                    <xdr:col>6</xdr:col>
                    <xdr:colOff>1266825</xdr:colOff>
                    <xdr:row>30</xdr:row>
                    <xdr:rowOff>200025</xdr:rowOff>
                  </to>
                </anchor>
              </controlPr>
            </control>
          </mc:Choice>
        </mc:AlternateContent>
        <mc:AlternateContent xmlns:mc="http://schemas.openxmlformats.org/markup-compatibility/2006">
          <mc:Choice Requires="x14">
            <control shapeId="19881" r:id="rId85" name="Check Box 137">
              <controlPr defaultSize="0" autoFill="0" autoLine="0" autoPict="0">
                <anchor moveWithCells="1">
                  <from>
                    <xdr:col>6</xdr:col>
                    <xdr:colOff>0</xdr:colOff>
                    <xdr:row>29</xdr:row>
                    <xdr:rowOff>457200</xdr:rowOff>
                  </from>
                  <to>
                    <xdr:col>6</xdr:col>
                    <xdr:colOff>1266825</xdr:colOff>
                    <xdr:row>31</xdr:row>
                    <xdr:rowOff>142875</xdr:rowOff>
                  </to>
                </anchor>
              </controlPr>
            </control>
          </mc:Choice>
        </mc:AlternateContent>
        <mc:AlternateContent xmlns:mc="http://schemas.openxmlformats.org/markup-compatibility/2006">
          <mc:Choice Requires="x14">
            <control shapeId="19880" r:id="rId86" name="Check Box 138">
              <controlPr defaultSize="0" autoFill="0" autoLine="0" autoPict="0">
                <anchor moveWithCells="1">
                  <from>
                    <xdr:col>6</xdr:col>
                    <xdr:colOff>0</xdr:colOff>
                    <xdr:row>30</xdr:row>
                    <xdr:rowOff>457200</xdr:rowOff>
                  </from>
                  <to>
                    <xdr:col>6</xdr:col>
                    <xdr:colOff>1266825</xdr:colOff>
                    <xdr:row>32</xdr:row>
                    <xdr:rowOff>142875</xdr:rowOff>
                  </to>
                </anchor>
              </controlPr>
            </control>
          </mc:Choice>
        </mc:AlternateContent>
        <mc:AlternateContent xmlns:mc="http://schemas.openxmlformats.org/markup-compatibility/2006">
          <mc:Choice Requires="x14">
            <control shapeId="19879" r:id="rId87" name="Check Box 139">
              <controlPr defaultSize="0" autoFill="0" autoLine="0" autoPict="0">
                <anchor moveWithCells="1">
                  <from>
                    <xdr:col>6</xdr:col>
                    <xdr:colOff>0</xdr:colOff>
                    <xdr:row>31</xdr:row>
                    <xdr:rowOff>409575</xdr:rowOff>
                  </from>
                  <to>
                    <xdr:col>6</xdr:col>
                    <xdr:colOff>1266825</xdr:colOff>
                    <xdr:row>33</xdr:row>
                    <xdr:rowOff>104775</xdr:rowOff>
                  </to>
                </anchor>
              </controlPr>
            </control>
          </mc:Choice>
        </mc:AlternateContent>
        <mc:AlternateContent xmlns:mc="http://schemas.openxmlformats.org/markup-compatibility/2006">
          <mc:Choice Requires="x14">
            <control shapeId="19878" r:id="rId88" name="Check Box 140">
              <controlPr defaultSize="0" autoFill="0" autoLine="0" autoPict="0">
                <anchor moveWithCells="1">
                  <from>
                    <xdr:col>6</xdr:col>
                    <xdr:colOff>0</xdr:colOff>
                    <xdr:row>32</xdr:row>
                    <xdr:rowOff>485775</xdr:rowOff>
                  </from>
                  <to>
                    <xdr:col>6</xdr:col>
                    <xdr:colOff>1266825</xdr:colOff>
                    <xdr:row>34</xdr:row>
                    <xdr:rowOff>142875</xdr:rowOff>
                  </to>
                </anchor>
              </controlPr>
            </control>
          </mc:Choice>
        </mc:AlternateContent>
        <mc:AlternateContent xmlns:mc="http://schemas.openxmlformats.org/markup-compatibility/2006">
          <mc:Choice Requires="x14">
            <control shapeId="19877" r:id="rId89" name="Check Box 141">
              <controlPr defaultSize="0" autoFill="0" autoLine="0" autoPict="0">
                <anchor moveWithCells="1">
                  <from>
                    <xdr:col>6</xdr:col>
                    <xdr:colOff>0</xdr:colOff>
                    <xdr:row>33</xdr:row>
                    <xdr:rowOff>485775</xdr:rowOff>
                  </from>
                  <to>
                    <xdr:col>6</xdr:col>
                    <xdr:colOff>1266825</xdr:colOff>
                    <xdr:row>35</xdr:row>
                    <xdr:rowOff>200025</xdr:rowOff>
                  </to>
                </anchor>
              </controlPr>
            </control>
          </mc:Choice>
        </mc:AlternateContent>
        <mc:AlternateContent xmlns:mc="http://schemas.openxmlformats.org/markup-compatibility/2006">
          <mc:Choice Requires="x14">
            <control shapeId="19876" r:id="rId90" name="Check Box 142">
              <controlPr defaultSize="0" autoFill="0" autoLine="0" autoPict="0">
                <anchor moveWithCells="1">
                  <from>
                    <xdr:col>6</xdr:col>
                    <xdr:colOff>0</xdr:colOff>
                    <xdr:row>34</xdr:row>
                    <xdr:rowOff>533400</xdr:rowOff>
                  </from>
                  <to>
                    <xdr:col>6</xdr:col>
                    <xdr:colOff>1266825</xdr:colOff>
                    <xdr:row>36</xdr:row>
                    <xdr:rowOff>257175</xdr:rowOff>
                  </to>
                </anchor>
              </controlPr>
            </control>
          </mc:Choice>
        </mc:AlternateContent>
        <mc:AlternateContent xmlns:mc="http://schemas.openxmlformats.org/markup-compatibility/2006">
          <mc:Choice Requires="x14">
            <control shapeId="19875" r:id="rId91" name="Check Box 143">
              <controlPr defaultSize="0" autoFill="0" autoLine="0" autoPict="0">
                <anchor moveWithCells="1">
                  <from>
                    <xdr:col>6</xdr:col>
                    <xdr:colOff>0</xdr:colOff>
                    <xdr:row>35</xdr:row>
                    <xdr:rowOff>485775</xdr:rowOff>
                  </from>
                  <to>
                    <xdr:col>6</xdr:col>
                    <xdr:colOff>1266825</xdr:colOff>
                    <xdr:row>37</xdr:row>
                    <xdr:rowOff>76200</xdr:rowOff>
                  </to>
                </anchor>
              </controlPr>
            </control>
          </mc:Choice>
        </mc:AlternateContent>
        <mc:AlternateContent xmlns:mc="http://schemas.openxmlformats.org/markup-compatibility/2006">
          <mc:Choice Requires="x14">
            <control shapeId="19874" r:id="rId92" name="Check Box 144">
              <controlPr defaultSize="0" autoFill="0" autoLine="0" autoPict="0">
                <anchor moveWithCells="1">
                  <from>
                    <xdr:col>6</xdr:col>
                    <xdr:colOff>0</xdr:colOff>
                    <xdr:row>36</xdr:row>
                    <xdr:rowOff>485775</xdr:rowOff>
                  </from>
                  <to>
                    <xdr:col>6</xdr:col>
                    <xdr:colOff>1266825</xdr:colOff>
                    <xdr:row>38</xdr:row>
                    <xdr:rowOff>200025</xdr:rowOff>
                  </to>
                </anchor>
              </controlPr>
            </control>
          </mc:Choice>
        </mc:AlternateContent>
        <mc:AlternateContent xmlns:mc="http://schemas.openxmlformats.org/markup-compatibility/2006">
          <mc:Choice Requires="x14">
            <control shapeId="19873" r:id="rId93" name="Check Box 145">
              <controlPr defaultSize="0" autoFill="0" autoLine="0" autoPict="0">
                <anchor moveWithCells="1">
                  <from>
                    <xdr:col>6</xdr:col>
                    <xdr:colOff>0</xdr:colOff>
                    <xdr:row>38</xdr:row>
                    <xdr:rowOff>200025</xdr:rowOff>
                  </from>
                  <to>
                    <xdr:col>6</xdr:col>
                    <xdr:colOff>1266825</xdr:colOff>
                    <xdr:row>39</xdr:row>
                    <xdr:rowOff>123825</xdr:rowOff>
                  </to>
                </anchor>
              </controlPr>
            </control>
          </mc:Choice>
        </mc:AlternateContent>
        <mc:AlternateContent xmlns:mc="http://schemas.openxmlformats.org/markup-compatibility/2006">
          <mc:Choice Requires="x14">
            <control shapeId="19872" r:id="rId94" name="Check Box 206">
              <controlPr defaultSize="0" autoFill="0" autoLine="0" autoPict="0">
                <anchor moveWithCells="1">
                  <from>
                    <xdr:col>6</xdr:col>
                    <xdr:colOff>0</xdr:colOff>
                    <xdr:row>38</xdr:row>
                    <xdr:rowOff>1143000</xdr:rowOff>
                  </from>
                  <to>
                    <xdr:col>6</xdr:col>
                    <xdr:colOff>1266825</xdr:colOff>
                    <xdr:row>40</xdr:row>
                    <xdr:rowOff>200025</xdr:rowOff>
                  </to>
                </anchor>
              </controlPr>
            </control>
          </mc:Choice>
        </mc:AlternateContent>
        <mc:AlternateContent xmlns:mc="http://schemas.openxmlformats.org/markup-compatibility/2006">
          <mc:Choice Requires="x14">
            <control shapeId="19871" r:id="rId95" name="Check Box 207">
              <controlPr defaultSize="0" autoFill="0" autoLine="0" autoPict="0">
                <anchor moveWithCells="1">
                  <from>
                    <xdr:col>6</xdr:col>
                    <xdr:colOff>0</xdr:colOff>
                    <xdr:row>39</xdr:row>
                    <xdr:rowOff>457200</xdr:rowOff>
                  </from>
                  <to>
                    <xdr:col>6</xdr:col>
                    <xdr:colOff>1266825</xdr:colOff>
                    <xdr:row>41</xdr:row>
                    <xdr:rowOff>200025</xdr:rowOff>
                  </to>
                </anchor>
              </controlPr>
            </control>
          </mc:Choice>
        </mc:AlternateContent>
        <mc:AlternateContent xmlns:mc="http://schemas.openxmlformats.org/markup-compatibility/2006">
          <mc:Choice Requires="x14">
            <control shapeId="19870" r:id="rId96" name="Check Box 208">
              <controlPr defaultSize="0" autoFill="0" autoLine="0" autoPict="0">
                <anchor moveWithCells="1">
                  <from>
                    <xdr:col>6</xdr:col>
                    <xdr:colOff>0</xdr:colOff>
                    <xdr:row>40</xdr:row>
                    <xdr:rowOff>485775</xdr:rowOff>
                  </from>
                  <to>
                    <xdr:col>6</xdr:col>
                    <xdr:colOff>1266825</xdr:colOff>
                    <xdr:row>42</xdr:row>
                    <xdr:rowOff>200025</xdr:rowOff>
                  </to>
                </anchor>
              </controlPr>
            </control>
          </mc:Choice>
        </mc:AlternateContent>
        <mc:AlternateContent xmlns:mc="http://schemas.openxmlformats.org/markup-compatibility/2006">
          <mc:Choice Requires="x14">
            <control shapeId="19869" r:id="rId97" name="Check Box 209">
              <controlPr defaultSize="0" autoFill="0" autoLine="0" autoPict="0">
                <anchor moveWithCells="1">
                  <from>
                    <xdr:col>6</xdr:col>
                    <xdr:colOff>0</xdr:colOff>
                    <xdr:row>41</xdr:row>
                    <xdr:rowOff>504825</xdr:rowOff>
                  </from>
                  <to>
                    <xdr:col>6</xdr:col>
                    <xdr:colOff>1266825</xdr:colOff>
                    <xdr:row>43</xdr:row>
                    <xdr:rowOff>228600</xdr:rowOff>
                  </to>
                </anchor>
              </controlPr>
            </control>
          </mc:Choice>
        </mc:AlternateContent>
        <mc:AlternateContent xmlns:mc="http://schemas.openxmlformats.org/markup-compatibility/2006">
          <mc:Choice Requires="x14">
            <control shapeId="19868" r:id="rId98" name="Check Box 210">
              <controlPr defaultSize="0" autoFill="0" autoLine="0" autoPict="0">
                <anchor moveWithCells="1">
                  <from>
                    <xdr:col>6</xdr:col>
                    <xdr:colOff>0</xdr:colOff>
                    <xdr:row>45</xdr:row>
                    <xdr:rowOff>485775</xdr:rowOff>
                  </from>
                  <to>
                    <xdr:col>6</xdr:col>
                    <xdr:colOff>1266825</xdr:colOff>
                    <xdr:row>47</xdr:row>
                    <xdr:rowOff>200025</xdr:rowOff>
                  </to>
                </anchor>
              </controlPr>
            </control>
          </mc:Choice>
        </mc:AlternateContent>
        <mc:AlternateContent xmlns:mc="http://schemas.openxmlformats.org/markup-compatibility/2006">
          <mc:Choice Requires="x14">
            <control shapeId="19867" r:id="rId99" name="Check Box 211">
              <controlPr defaultSize="0" autoFill="0" autoLine="0" autoPict="0">
                <anchor moveWithCells="1">
                  <from>
                    <xdr:col>6</xdr:col>
                    <xdr:colOff>0</xdr:colOff>
                    <xdr:row>46</xdr:row>
                    <xdr:rowOff>409575</xdr:rowOff>
                  </from>
                  <to>
                    <xdr:col>6</xdr:col>
                    <xdr:colOff>1266825</xdr:colOff>
                    <xdr:row>48</xdr:row>
                    <xdr:rowOff>142875</xdr:rowOff>
                  </to>
                </anchor>
              </controlPr>
            </control>
          </mc:Choice>
        </mc:AlternateContent>
        <mc:AlternateContent xmlns:mc="http://schemas.openxmlformats.org/markup-compatibility/2006">
          <mc:Choice Requires="x14">
            <control shapeId="19866" r:id="rId100" name="Check Box 212">
              <controlPr defaultSize="0" autoFill="0" autoLine="0" autoPict="0">
                <anchor moveWithCells="1">
                  <from>
                    <xdr:col>6</xdr:col>
                    <xdr:colOff>0</xdr:colOff>
                    <xdr:row>47</xdr:row>
                    <xdr:rowOff>485775</xdr:rowOff>
                  </from>
                  <to>
                    <xdr:col>6</xdr:col>
                    <xdr:colOff>1266825</xdr:colOff>
                    <xdr:row>49</xdr:row>
                    <xdr:rowOff>200025</xdr:rowOff>
                  </to>
                </anchor>
              </controlPr>
            </control>
          </mc:Choice>
        </mc:AlternateContent>
        <mc:AlternateContent xmlns:mc="http://schemas.openxmlformats.org/markup-compatibility/2006">
          <mc:Choice Requires="x14">
            <control shapeId="19865" r:id="rId101" name="Check Box 213">
              <controlPr defaultSize="0" autoFill="0" autoLine="0" autoPict="0">
                <anchor moveWithCells="1">
                  <from>
                    <xdr:col>6</xdr:col>
                    <xdr:colOff>0</xdr:colOff>
                    <xdr:row>48</xdr:row>
                    <xdr:rowOff>581025</xdr:rowOff>
                  </from>
                  <to>
                    <xdr:col>6</xdr:col>
                    <xdr:colOff>1266825</xdr:colOff>
                    <xdr:row>50</xdr:row>
                    <xdr:rowOff>123825</xdr:rowOff>
                  </to>
                </anchor>
              </controlPr>
            </control>
          </mc:Choice>
        </mc:AlternateContent>
        <mc:AlternateContent xmlns:mc="http://schemas.openxmlformats.org/markup-compatibility/2006">
          <mc:Choice Requires="x14">
            <control shapeId="19864" r:id="rId102" name="Check Box 215">
              <controlPr defaultSize="0" autoFill="0" autoLine="0" autoPict="0">
                <anchor moveWithCells="1">
                  <from>
                    <xdr:col>6</xdr:col>
                    <xdr:colOff>0</xdr:colOff>
                    <xdr:row>50</xdr:row>
                    <xdr:rowOff>76200</xdr:rowOff>
                  </from>
                  <to>
                    <xdr:col>6</xdr:col>
                    <xdr:colOff>1266825</xdr:colOff>
                    <xdr:row>51</xdr:row>
                    <xdr:rowOff>238125</xdr:rowOff>
                  </to>
                </anchor>
              </controlPr>
            </control>
          </mc:Choice>
        </mc:AlternateContent>
        <mc:AlternateContent xmlns:mc="http://schemas.openxmlformats.org/markup-compatibility/2006">
          <mc:Choice Requires="x14">
            <control shapeId="19863" r:id="rId103" name="Check Box 216">
              <controlPr defaultSize="0" autoFill="0" autoLine="0" autoPict="0">
                <anchor moveWithCells="1">
                  <from>
                    <xdr:col>6</xdr:col>
                    <xdr:colOff>0</xdr:colOff>
                    <xdr:row>50</xdr:row>
                    <xdr:rowOff>809625</xdr:rowOff>
                  </from>
                  <to>
                    <xdr:col>6</xdr:col>
                    <xdr:colOff>1266825</xdr:colOff>
                    <xdr:row>52</xdr:row>
                    <xdr:rowOff>190500</xdr:rowOff>
                  </to>
                </anchor>
              </controlPr>
            </control>
          </mc:Choice>
        </mc:AlternateContent>
        <mc:AlternateContent xmlns:mc="http://schemas.openxmlformats.org/markup-compatibility/2006">
          <mc:Choice Requires="x14">
            <control shapeId="19862" r:id="rId104" name="Check Box 217">
              <controlPr defaultSize="0" autoFill="0" autoLine="0" autoPict="0">
                <anchor moveWithCells="1">
                  <from>
                    <xdr:col>6</xdr:col>
                    <xdr:colOff>0</xdr:colOff>
                    <xdr:row>51</xdr:row>
                    <xdr:rowOff>790575</xdr:rowOff>
                  </from>
                  <to>
                    <xdr:col>6</xdr:col>
                    <xdr:colOff>1266825</xdr:colOff>
                    <xdr:row>53</xdr:row>
                    <xdr:rowOff>180975</xdr:rowOff>
                  </to>
                </anchor>
              </controlPr>
            </control>
          </mc:Choice>
        </mc:AlternateContent>
        <mc:AlternateContent xmlns:mc="http://schemas.openxmlformats.org/markup-compatibility/2006">
          <mc:Choice Requires="x14">
            <control shapeId="19861" r:id="rId105" name="Check Box 218">
              <controlPr defaultSize="0" autoFill="0" autoLine="0" autoPict="0">
                <anchor moveWithCells="1">
                  <from>
                    <xdr:col>6</xdr:col>
                    <xdr:colOff>0</xdr:colOff>
                    <xdr:row>52</xdr:row>
                    <xdr:rowOff>733425</xdr:rowOff>
                  </from>
                  <to>
                    <xdr:col>6</xdr:col>
                    <xdr:colOff>1266825</xdr:colOff>
                    <xdr:row>54</xdr:row>
                    <xdr:rowOff>161925</xdr:rowOff>
                  </to>
                </anchor>
              </controlPr>
            </control>
          </mc:Choice>
        </mc:AlternateContent>
        <mc:AlternateContent xmlns:mc="http://schemas.openxmlformats.org/markup-compatibility/2006">
          <mc:Choice Requires="x14">
            <control shapeId="19738" r:id="rId106" name="Check Box 282">
              <controlPr defaultSize="0" autoFill="0" autoLine="0" autoPict="0">
                <anchor moveWithCells="1">
                  <from>
                    <xdr:col>6</xdr:col>
                    <xdr:colOff>0</xdr:colOff>
                    <xdr:row>42</xdr:row>
                    <xdr:rowOff>257175</xdr:rowOff>
                  </from>
                  <to>
                    <xdr:col>6</xdr:col>
                    <xdr:colOff>1819275</xdr:colOff>
                    <xdr:row>44</xdr:row>
                    <xdr:rowOff>123825</xdr:rowOff>
                  </to>
                </anchor>
              </controlPr>
            </control>
          </mc:Choice>
        </mc:AlternateContent>
        <mc:AlternateContent xmlns:mc="http://schemas.openxmlformats.org/markup-compatibility/2006">
          <mc:Choice Requires="x14">
            <control shapeId="19739" r:id="rId107" name="Check Box 283">
              <controlPr defaultSize="0" autoFill="0" autoLine="0" autoPict="0">
                <anchor moveWithCells="1">
                  <from>
                    <xdr:col>6</xdr:col>
                    <xdr:colOff>0</xdr:colOff>
                    <xdr:row>43</xdr:row>
                    <xdr:rowOff>228600</xdr:rowOff>
                  </from>
                  <to>
                    <xdr:col>6</xdr:col>
                    <xdr:colOff>1819275</xdr:colOff>
                    <xdr:row>45</xdr:row>
                    <xdr:rowOff>104775</xdr:rowOff>
                  </to>
                </anchor>
              </controlPr>
            </control>
          </mc:Choice>
        </mc:AlternateContent>
        <mc:AlternateContent xmlns:mc="http://schemas.openxmlformats.org/markup-compatibility/2006">
          <mc:Choice Requires="x14">
            <control shapeId="19740" r:id="rId108" name="Check Box 284">
              <controlPr defaultSize="0" autoFill="0" autoLine="0" autoPict="0">
                <anchor moveWithCells="1">
                  <from>
                    <xdr:col>6</xdr:col>
                    <xdr:colOff>0</xdr:colOff>
                    <xdr:row>44</xdr:row>
                    <xdr:rowOff>228600</xdr:rowOff>
                  </from>
                  <to>
                    <xdr:col>6</xdr:col>
                    <xdr:colOff>1819275</xdr:colOff>
                    <xdr:row>46</xdr:row>
                    <xdr:rowOff>104775</xdr:rowOff>
                  </to>
                </anchor>
              </controlPr>
            </control>
          </mc:Choice>
        </mc:AlternateContent>
        <mc:AlternateContent xmlns:mc="http://schemas.openxmlformats.org/markup-compatibility/2006">
          <mc:Choice Requires="x14">
            <control shapeId="19741" r:id="rId109" name="Check Box 285">
              <controlPr defaultSize="0" autoFill="0" autoLine="0" autoPict="0">
                <anchor moveWithCells="1">
                  <from>
                    <xdr:col>6</xdr:col>
                    <xdr:colOff>0</xdr:colOff>
                    <xdr:row>23</xdr:row>
                    <xdr:rowOff>390525</xdr:rowOff>
                  </from>
                  <to>
                    <xdr:col>6</xdr:col>
                    <xdr:colOff>1819275</xdr:colOff>
                    <xdr:row>25</xdr:row>
                    <xdr:rowOff>85725</xdr:rowOff>
                  </to>
                </anchor>
              </controlPr>
            </control>
          </mc:Choice>
        </mc:AlternateContent>
        <mc:AlternateContent xmlns:mc="http://schemas.openxmlformats.org/markup-compatibility/2006">
          <mc:Choice Requires="x14">
            <control shapeId="19742" r:id="rId110" name="Check Box 286">
              <controlPr defaultSize="0" autoFill="0" autoLine="0" autoPict="0">
                <anchor moveWithCells="1">
                  <from>
                    <xdr:col>6</xdr:col>
                    <xdr:colOff>0</xdr:colOff>
                    <xdr:row>24</xdr:row>
                    <xdr:rowOff>238125</xdr:rowOff>
                  </from>
                  <to>
                    <xdr:col>6</xdr:col>
                    <xdr:colOff>1819275</xdr:colOff>
                    <xdr:row>26</xdr:row>
                    <xdr:rowOff>104775</xdr:rowOff>
                  </to>
                </anchor>
              </controlPr>
            </control>
          </mc:Choice>
        </mc:AlternateContent>
        <mc:AlternateContent xmlns:mc="http://schemas.openxmlformats.org/markup-compatibility/2006">
          <mc:Choice Requires="x14">
            <control shapeId="19743" r:id="rId111" name="Check Box 287">
              <controlPr defaultSize="0" autoFill="0" autoLine="0" autoPict="0">
                <anchor moveWithCells="1">
                  <from>
                    <xdr:col>6</xdr:col>
                    <xdr:colOff>0</xdr:colOff>
                    <xdr:row>25</xdr:row>
                    <xdr:rowOff>238125</xdr:rowOff>
                  </from>
                  <to>
                    <xdr:col>6</xdr:col>
                    <xdr:colOff>1819275</xdr:colOff>
                    <xdr:row>27</xdr:row>
                    <xdr:rowOff>104775</xdr:rowOff>
                  </to>
                </anchor>
              </controlPr>
            </control>
          </mc:Choice>
        </mc:AlternateContent>
        <mc:AlternateContent xmlns:mc="http://schemas.openxmlformats.org/markup-compatibility/2006">
          <mc:Choice Requires="x14">
            <control shapeId="19744" r:id="rId112" name="Check Box 288">
              <controlPr defaultSize="0" autoFill="0" autoLine="0" autoPict="0">
                <anchor moveWithCells="1">
                  <from>
                    <xdr:col>6</xdr:col>
                    <xdr:colOff>0</xdr:colOff>
                    <xdr:row>27</xdr:row>
                    <xdr:rowOff>190500</xdr:rowOff>
                  </from>
                  <to>
                    <xdr:col>6</xdr:col>
                    <xdr:colOff>1819275</xdr:colOff>
                    <xdr:row>29</xdr:row>
                    <xdr:rowOff>66675</xdr:rowOff>
                  </to>
                </anchor>
              </controlPr>
            </control>
          </mc:Choice>
        </mc:AlternateContent>
        <mc:AlternateContent xmlns:mc="http://schemas.openxmlformats.org/markup-compatibility/2006">
          <mc:Choice Requires="x14">
            <control shapeId="19745" r:id="rId113" name="Check Box 289">
              <controlPr defaultSize="0" autoFill="0" autoLine="0" autoPict="0">
                <anchor moveWithCells="1">
                  <from>
                    <xdr:col>6</xdr:col>
                    <xdr:colOff>0</xdr:colOff>
                    <xdr:row>28</xdr:row>
                    <xdr:rowOff>228600</xdr:rowOff>
                  </from>
                  <to>
                    <xdr:col>6</xdr:col>
                    <xdr:colOff>1819275</xdr:colOff>
                    <xdr:row>30</xdr:row>
                    <xdr:rowOff>104775</xdr:rowOff>
                  </to>
                </anchor>
              </controlPr>
            </control>
          </mc:Choice>
        </mc:AlternateContent>
        <mc:AlternateContent xmlns:mc="http://schemas.openxmlformats.org/markup-compatibility/2006">
          <mc:Choice Requires="x14">
            <control shapeId="19746" r:id="rId114" name="Check Box 290">
              <controlPr defaultSize="0" autoFill="0" autoLine="0" autoPict="0">
                <anchor moveWithCells="1">
                  <from>
                    <xdr:col>6</xdr:col>
                    <xdr:colOff>0</xdr:colOff>
                    <xdr:row>29</xdr:row>
                    <xdr:rowOff>228600</xdr:rowOff>
                  </from>
                  <to>
                    <xdr:col>6</xdr:col>
                    <xdr:colOff>1819275</xdr:colOff>
                    <xdr:row>31</xdr:row>
                    <xdr:rowOff>85725</xdr:rowOff>
                  </to>
                </anchor>
              </controlPr>
            </control>
          </mc:Choice>
        </mc:AlternateContent>
        <mc:AlternateContent xmlns:mc="http://schemas.openxmlformats.org/markup-compatibility/2006">
          <mc:Choice Requires="x14">
            <control shapeId="19747" r:id="rId115" name="Check Box 291">
              <controlPr defaultSize="0" autoFill="0" autoLine="0" autoPict="0">
                <anchor moveWithCells="1">
                  <from>
                    <xdr:col>6</xdr:col>
                    <xdr:colOff>0</xdr:colOff>
                    <xdr:row>31</xdr:row>
                    <xdr:rowOff>200025</xdr:rowOff>
                  </from>
                  <to>
                    <xdr:col>6</xdr:col>
                    <xdr:colOff>1819275</xdr:colOff>
                    <xdr:row>33</xdr:row>
                    <xdr:rowOff>38100</xdr:rowOff>
                  </to>
                </anchor>
              </controlPr>
            </control>
          </mc:Choice>
        </mc:AlternateContent>
        <mc:AlternateContent xmlns:mc="http://schemas.openxmlformats.org/markup-compatibility/2006">
          <mc:Choice Requires="x14">
            <control shapeId="19748" r:id="rId116" name="Check Box 292">
              <controlPr defaultSize="0" autoFill="0" autoLine="0" autoPict="0">
                <anchor moveWithCells="1">
                  <from>
                    <xdr:col>6</xdr:col>
                    <xdr:colOff>0</xdr:colOff>
                    <xdr:row>23</xdr:row>
                    <xdr:rowOff>371475</xdr:rowOff>
                  </from>
                  <to>
                    <xdr:col>6</xdr:col>
                    <xdr:colOff>1819275</xdr:colOff>
                    <xdr:row>25</xdr:row>
                    <xdr:rowOff>38100</xdr:rowOff>
                  </to>
                </anchor>
              </controlPr>
            </control>
          </mc:Choice>
        </mc:AlternateContent>
        <mc:AlternateContent xmlns:mc="http://schemas.openxmlformats.org/markup-compatibility/2006">
          <mc:Choice Requires="x14">
            <control shapeId="19749" r:id="rId117" name="Check Box 293">
              <controlPr defaultSize="0" autoFill="0" autoLine="0" autoPict="0">
                <anchor moveWithCells="1">
                  <from>
                    <xdr:col>6</xdr:col>
                    <xdr:colOff>0</xdr:colOff>
                    <xdr:row>24</xdr:row>
                    <xdr:rowOff>219075</xdr:rowOff>
                  </from>
                  <to>
                    <xdr:col>6</xdr:col>
                    <xdr:colOff>1819275</xdr:colOff>
                    <xdr:row>26</xdr:row>
                    <xdr:rowOff>104775</xdr:rowOff>
                  </to>
                </anchor>
              </controlPr>
            </control>
          </mc:Choice>
        </mc:AlternateContent>
        <mc:AlternateContent xmlns:mc="http://schemas.openxmlformats.org/markup-compatibility/2006">
          <mc:Choice Requires="x14">
            <control shapeId="19750" r:id="rId118" name="Check Box 294">
              <controlPr defaultSize="0" autoFill="0" autoLine="0" autoPict="0">
                <anchor moveWithCells="1">
                  <from>
                    <xdr:col>6</xdr:col>
                    <xdr:colOff>0</xdr:colOff>
                    <xdr:row>25</xdr:row>
                    <xdr:rowOff>219075</xdr:rowOff>
                  </from>
                  <to>
                    <xdr:col>6</xdr:col>
                    <xdr:colOff>1819275</xdr:colOff>
                    <xdr:row>27</xdr:row>
                    <xdr:rowOff>85725</xdr:rowOff>
                  </to>
                </anchor>
              </controlPr>
            </control>
          </mc:Choice>
        </mc:AlternateContent>
        <mc:AlternateContent xmlns:mc="http://schemas.openxmlformats.org/markup-compatibility/2006">
          <mc:Choice Requires="x14">
            <control shapeId="19751" r:id="rId119" name="Check Box 295">
              <controlPr defaultSize="0" autoFill="0" autoLine="0" autoPict="0">
                <anchor moveWithCells="1">
                  <from>
                    <xdr:col>6</xdr:col>
                    <xdr:colOff>0</xdr:colOff>
                    <xdr:row>27</xdr:row>
                    <xdr:rowOff>161925</xdr:rowOff>
                  </from>
                  <to>
                    <xdr:col>6</xdr:col>
                    <xdr:colOff>1819275</xdr:colOff>
                    <xdr:row>29</xdr:row>
                    <xdr:rowOff>38100</xdr:rowOff>
                  </to>
                </anchor>
              </controlPr>
            </control>
          </mc:Choice>
        </mc:AlternateContent>
        <mc:AlternateContent xmlns:mc="http://schemas.openxmlformats.org/markup-compatibility/2006">
          <mc:Choice Requires="x14">
            <control shapeId="19752" r:id="rId120" name="Check Box 296">
              <controlPr defaultSize="0" autoFill="0" autoLine="0" autoPict="0">
                <anchor moveWithCells="1">
                  <from>
                    <xdr:col>6</xdr:col>
                    <xdr:colOff>0</xdr:colOff>
                    <xdr:row>28</xdr:row>
                    <xdr:rowOff>200025</xdr:rowOff>
                  </from>
                  <to>
                    <xdr:col>6</xdr:col>
                    <xdr:colOff>1819275</xdr:colOff>
                    <xdr:row>30</xdr:row>
                    <xdr:rowOff>85725</xdr:rowOff>
                  </to>
                </anchor>
              </controlPr>
            </control>
          </mc:Choice>
        </mc:AlternateContent>
        <mc:AlternateContent xmlns:mc="http://schemas.openxmlformats.org/markup-compatibility/2006">
          <mc:Choice Requires="x14">
            <control shapeId="19753" r:id="rId121" name="Check Box 297">
              <controlPr defaultSize="0" autoFill="0" autoLine="0" autoPict="0">
                <anchor moveWithCells="1">
                  <from>
                    <xdr:col>6</xdr:col>
                    <xdr:colOff>0</xdr:colOff>
                    <xdr:row>29</xdr:row>
                    <xdr:rowOff>200025</xdr:rowOff>
                  </from>
                  <to>
                    <xdr:col>6</xdr:col>
                    <xdr:colOff>1819275</xdr:colOff>
                    <xdr:row>31</xdr:row>
                    <xdr:rowOff>38100</xdr:rowOff>
                  </to>
                </anchor>
              </controlPr>
            </control>
          </mc:Choice>
        </mc:AlternateContent>
        <mc:AlternateContent xmlns:mc="http://schemas.openxmlformats.org/markup-compatibility/2006">
          <mc:Choice Requires="x14">
            <control shapeId="19754" r:id="rId122" name="Check Box 298">
              <controlPr defaultSize="0" autoFill="0" autoLine="0" autoPict="0">
                <anchor moveWithCells="1">
                  <from>
                    <xdr:col>6</xdr:col>
                    <xdr:colOff>0</xdr:colOff>
                    <xdr:row>31</xdr:row>
                    <xdr:rowOff>180975</xdr:rowOff>
                  </from>
                  <to>
                    <xdr:col>6</xdr:col>
                    <xdr:colOff>1819275</xdr:colOff>
                    <xdr:row>33</xdr:row>
                    <xdr:rowOff>38100</xdr:rowOff>
                  </to>
                </anchor>
              </controlPr>
            </control>
          </mc:Choice>
        </mc:AlternateContent>
        <mc:AlternateContent xmlns:mc="http://schemas.openxmlformats.org/markup-compatibility/2006">
          <mc:Choice Requires="x14">
            <control shapeId="19755" r:id="rId123" name="Check Box 299">
              <controlPr defaultSize="0" autoFill="0" autoLine="0" autoPict="0">
                <anchor moveWithCells="1">
                  <from>
                    <xdr:col>6</xdr:col>
                    <xdr:colOff>0</xdr:colOff>
                    <xdr:row>23</xdr:row>
                    <xdr:rowOff>390525</xdr:rowOff>
                  </from>
                  <to>
                    <xdr:col>6</xdr:col>
                    <xdr:colOff>1819275</xdr:colOff>
                    <xdr:row>25</xdr:row>
                    <xdr:rowOff>85725</xdr:rowOff>
                  </to>
                </anchor>
              </controlPr>
            </control>
          </mc:Choice>
        </mc:AlternateContent>
        <mc:AlternateContent xmlns:mc="http://schemas.openxmlformats.org/markup-compatibility/2006">
          <mc:Choice Requires="x14">
            <control shapeId="19756" r:id="rId124" name="Check Box 300">
              <controlPr defaultSize="0" autoFill="0" autoLine="0" autoPict="0">
                <anchor moveWithCells="1">
                  <from>
                    <xdr:col>6</xdr:col>
                    <xdr:colOff>0</xdr:colOff>
                    <xdr:row>24</xdr:row>
                    <xdr:rowOff>238125</xdr:rowOff>
                  </from>
                  <to>
                    <xdr:col>6</xdr:col>
                    <xdr:colOff>1819275</xdr:colOff>
                    <xdr:row>26</xdr:row>
                    <xdr:rowOff>104775</xdr:rowOff>
                  </to>
                </anchor>
              </controlPr>
            </control>
          </mc:Choice>
        </mc:AlternateContent>
        <mc:AlternateContent xmlns:mc="http://schemas.openxmlformats.org/markup-compatibility/2006">
          <mc:Choice Requires="x14">
            <control shapeId="19757" r:id="rId125" name="Check Box 301">
              <controlPr defaultSize="0" autoFill="0" autoLine="0" autoPict="0">
                <anchor moveWithCells="1">
                  <from>
                    <xdr:col>6</xdr:col>
                    <xdr:colOff>0</xdr:colOff>
                    <xdr:row>25</xdr:row>
                    <xdr:rowOff>238125</xdr:rowOff>
                  </from>
                  <to>
                    <xdr:col>6</xdr:col>
                    <xdr:colOff>1819275</xdr:colOff>
                    <xdr:row>27</xdr:row>
                    <xdr:rowOff>104775</xdr:rowOff>
                  </to>
                </anchor>
              </controlPr>
            </control>
          </mc:Choice>
        </mc:AlternateContent>
        <mc:AlternateContent xmlns:mc="http://schemas.openxmlformats.org/markup-compatibility/2006">
          <mc:Choice Requires="x14">
            <control shapeId="19758" r:id="rId126" name="Check Box 302">
              <controlPr defaultSize="0" autoFill="0" autoLine="0" autoPict="0">
                <anchor moveWithCells="1">
                  <from>
                    <xdr:col>6</xdr:col>
                    <xdr:colOff>0</xdr:colOff>
                    <xdr:row>27</xdr:row>
                    <xdr:rowOff>190500</xdr:rowOff>
                  </from>
                  <to>
                    <xdr:col>6</xdr:col>
                    <xdr:colOff>1819275</xdr:colOff>
                    <xdr:row>29</xdr:row>
                    <xdr:rowOff>66675</xdr:rowOff>
                  </to>
                </anchor>
              </controlPr>
            </control>
          </mc:Choice>
        </mc:AlternateContent>
        <mc:AlternateContent xmlns:mc="http://schemas.openxmlformats.org/markup-compatibility/2006">
          <mc:Choice Requires="x14">
            <control shapeId="19759" r:id="rId127" name="Check Box 303">
              <controlPr defaultSize="0" autoFill="0" autoLine="0" autoPict="0">
                <anchor moveWithCells="1">
                  <from>
                    <xdr:col>6</xdr:col>
                    <xdr:colOff>0</xdr:colOff>
                    <xdr:row>28</xdr:row>
                    <xdr:rowOff>228600</xdr:rowOff>
                  </from>
                  <to>
                    <xdr:col>6</xdr:col>
                    <xdr:colOff>1819275</xdr:colOff>
                    <xdr:row>30</xdr:row>
                    <xdr:rowOff>104775</xdr:rowOff>
                  </to>
                </anchor>
              </controlPr>
            </control>
          </mc:Choice>
        </mc:AlternateContent>
        <mc:AlternateContent xmlns:mc="http://schemas.openxmlformats.org/markup-compatibility/2006">
          <mc:Choice Requires="x14">
            <control shapeId="19760" r:id="rId128" name="Check Box 304">
              <controlPr defaultSize="0" autoFill="0" autoLine="0" autoPict="0">
                <anchor moveWithCells="1">
                  <from>
                    <xdr:col>6</xdr:col>
                    <xdr:colOff>0</xdr:colOff>
                    <xdr:row>29</xdr:row>
                    <xdr:rowOff>228600</xdr:rowOff>
                  </from>
                  <to>
                    <xdr:col>6</xdr:col>
                    <xdr:colOff>1819275</xdr:colOff>
                    <xdr:row>31</xdr:row>
                    <xdr:rowOff>85725</xdr:rowOff>
                  </to>
                </anchor>
              </controlPr>
            </control>
          </mc:Choice>
        </mc:AlternateContent>
        <mc:AlternateContent xmlns:mc="http://schemas.openxmlformats.org/markup-compatibility/2006">
          <mc:Choice Requires="x14">
            <control shapeId="19761" r:id="rId129" name="Check Box 305">
              <controlPr defaultSize="0" autoFill="0" autoLine="0" autoPict="0">
                <anchor moveWithCells="1">
                  <from>
                    <xdr:col>6</xdr:col>
                    <xdr:colOff>0</xdr:colOff>
                    <xdr:row>31</xdr:row>
                    <xdr:rowOff>200025</xdr:rowOff>
                  </from>
                  <to>
                    <xdr:col>6</xdr:col>
                    <xdr:colOff>1819275</xdr:colOff>
                    <xdr:row>33</xdr:row>
                    <xdr:rowOff>38100</xdr:rowOff>
                  </to>
                </anchor>
              </controlPr>
            </control>
          </mc:Choice>
        </mc:AlternateContent>
        <mc:AlternateContent xmlns:mc="http://schemas.openxmlformats.org/markup-compatibility/2006">
          <mc:Choice Requires="x14">
            <control shapeId="19762" r:id="rId130" name="Check Box 306">
              <controlPr defaultSize="0" autoFill="0" autoLine="0" autoPict="0">
                <anchor moveWithCells="1">
                  <from>
                    <xdr:col>6</xdr:col>
                    <xdr:colOff>0</xdr:colOff>
                    <xdr:row>23</xdr:row>
                    <xdr:rowOff>409575</xdr:rowOff>
                  </from>
                  <to>
                    <xdr:col>6</xdr:col>
                    <xdr:colOff>1819275</xdr:colOff>
                    <xdr:row>25</xdr:row>
                    <xdr:rowOff>104775</xdr:rowOff>
                  </to>
                </anchor>
              </controlPr>
            </control>
          </mc:Choice>
        </mc:AlternateContent>
        <mc:AlternateContent xmlns:mc="http://schemas.openxmlformats.org/markup-compatibility/2006">
          <mc:Choice Requires="x14">
            <control shapeId="19763" r:id="rId131" name="Check Box 307">
              <controlPr defaultSize="0" autoFill="0" autoLine="0" autoPict="0">
                <anchor moveWithCells="1">
                  <from>
                    <xdr:col>6</xdr:col>
                    <xdr:colOff>0</xdr:colOff>
                    <xdr:row>24</xdr:row>
                    <xdr:rowOff>257175</xdr:rowOff>
                  </from>
                  <to>
                    <xdr:col>6</xdr:col>
                    <xdr:colOff>1819275</xdr:colOff>
                    <xdr:row>26</xdr:row>
                    <xdr:rowOff>123825</xdr:rowOff>
                  </to>
                </anchor>
              </controlPr>
            </control>
          </mc:Choice>
        </mc:AlternateContent>
        <mc:AlternateContent xmlns:mc="http://schemas.openxmlformats.org/markup-compatibility/2006">
          <mc:Choice Requires="x14">
            <control shapeId="19764" r:id="rId132" name="Check Box 308">
              <controlPr defaultSize="0" autoFill="0" autoLine="0" autoPict="0">
                <anchor moveWithCells="1">
                  <from>
                    <xdr:col>6</xdr:col>
                    <xdr:colOff>0</xdr:colOff>
                    <xdr:row>25</xdr:row>
                    <xdr:rowOff>257175</xdr:rowOff>
                  </from>
                  <to>
                    <xdr:col>6</xdr:col>
                    <xdr:colOff>1819275</xdr:colOff>
                    <xdr:row>27</xdr:row>
                    <xdr:rowOff>104775</xdr:rowOff>
                  </to>
                </anchor>
              </controlPr>
            </control>
          </mc:Choice>
        </mc:AlternateContent>
        <mc:AlternateContent xmlns:mc="http://schemas.openxmlformats.org/markup-compatibility/2006">
          <mc:Choice Requires="x14">
            <control shapeId="19765" r:id="rId133" name="Check Box 309">
              <controlPr defaultSize="0" autoFill="0" autoLine="0" autoPict="0">
                <anchor moveWithCells="1">
                  <from>
                    <xdr:col>6</xdr:col>
                    <xdr:colOff>0</xdr:colOff>
                    <xdr:row>27</xdr:row>
                    <xdr:rowOff>200025</xdr:rowOff>
                  </from>
                  <to>
                    <xdr:col>6</xdr:col>
                    <xdr:colOff>1819275</xdr:colOff>
                    <xdr:row>29</xdr:row>
                    <xdr:rowOff>85725</xdr:rowOff>
                  </to>
                </anchor>
              </controlPr>
            </control>
          </mc:Choice>
        </mc:AlternateContent>
        <mc:AlternateContent xmlns:mc="http://schemas.openxmlformats.org/markup-compatibility/2006">
          <mc:Choice Requires="x14">
            <control shapeId="19766" r:id="rId134" name="Check Box 310">
              <controlPr defaultSize="0" autoFill="0" autoLine="0" autoPict="0">
                <anchor moveWithCells="1">
                  <from>
                    <xdr:col>6</xdr:col>
                    <xdr:colOff>0</xdr:colOff>
                    <xdr:row>28</xdr:row>
                    <xdr:rowOff>238125</xdr:rowOff>
                  </from>
                  <to>
                    <xdr:col>6</xdr:col>
                    <xdr:colOff>1819275</xdr:colOff>
                    <xdr:row>30</xdr:row>
                    <xdr:rowOff>104775</xdr:rowOff>
                  </to>
                </anchor>
              </controlPr>
            </control>
          </mc:Choice>
        </mc:AlternateContent>
        <mc:AlternateContent xmlns:mc="http://schemas.openxmlformats.org/markup-compatibility/2006">
          <mc:Choice Requires="x14">
            <control shapeId="19767" r:id="rId135" name="Check Box 311">
              <controlPr defaultSize="0" autoFill="0" autoLine="0" autoPict="0">
                <anchor moveWithCells="1">
                  <from>
                    <xdr:col>6</xdr:col>
                    <xdr:colOff>0</xdr:colOff>
                    <xdr:row>29</xdr:row>
                    <xdr:rowOff>238125</xdr:rowOff>
                  </from>
                  <to>
                    <xdr:col>6</xdr:col>
                    <xdr:colOff>1819275</xdr:colOff>
                    <xdr:row>31</xdr:row>
                    <xdr:rowOff>104775</xdr:rowOff>
                  </to>
                </anchor>
              </controlPr>
            </control>
          </mc:Choice>
        </mc:AlternateContent>
        <mc:AlternateContent xmlns:mc="http://schemas.openxmlformats.org/markup-compatibility/2006">
          <mc:Choice Requires="x14">
            <control shapeId="19768" r:id="rId136" name="Check Box 312">
              <controlPr defaultSize="0" autoFill="0" autoLine="0" autoPict="0">
                <anchor moveWithCells="1">
                  <from>
                    <xdr:col>6</xdr:col>
                    <xdr:colOff>0</xdr:colOff>
                    <xdr:row>31</xdr:row>
                    <xdr:rowOff>219075</xdr:rowOff>
                  </from>
                  <to>
                    <xdr:col>6</xdr:col>
                    <xdr:colOff>1819275</xdr:colOff>
                    <xdr:row>33</xdr:row>
                    <xdr:rowOff>66675</xdr:rowOff>
                  </to>
                </anchor>
              </controlPr>
            </control>
          </mc:Choice>
        </mc:AlternateContent>
        <mc:AlternateContent xmlns:mc="http://schemas.openxmlformats.org/markup-compatibility/2006">
          <mc:Choice Requires="x14">
            <control shapeId="19769" r:id="rId137" name="Check Box 313">
              <controlPr defaultSize="0" autoFill="0" autoLine="0" autoPict="0">
                <anchor moveWithCells="1">
                  <from>
                    <xdr:col>6</xdr:col>
                    <xdr:colOff>0</xdr:colOff>
                    <xdr:row>30</xdr:row>
                    <xdr:rowOff>238125</xdr:rowOff>
                  </from>
                  <to>
                    <xdr:col>6</xdr:col>
                    <xdr:colOff>1819275</xdr:colOff>
                    <xdr:row>32</xdr:row>
                    <xdr:rowOff>104775</xdr:rowOff>
                  </to>
                </anchor>
              </controlPr>
            </control>
          </mc:Choice>
        </mc:AlternateContent>
        <mc:AlternateContent xmlns:mc="http://schemas.openxmlformats.org/markup-compatibility/2006">
          <mc:Choice Requires="x14">
            <control shapeId="19770" r:id="rId138" name="Check Box 314">
              <controlPr defaultSize="0" autoFill="0" autoLine="0" autoPict="0">
                <anchor moveWithCells="1">
                  <from>
                    <xdr:col>6</xdr:col>
                    <xdr:colOff>0</xdr:colOff>
                    <xdr:row>32</xdr:row>
                    <xdr:rowOff>257175</xdr:rowOff>
                  </from>
                  <to>
                    <xdr:col>6</xdr:col>
                    <xdr:colOff>1819275</xdr:colOff>
                    <xdr:row>34</xdr:row>
                    <xdr:rowOff>104775</xdr:rowOff>
                  </to>
                </anchor>
              </controlPr>
            </control>
          </mc:Choice>
        </mc:AlternateContent>
        <mc:AlternateContent xmlns:mc="http://schemas.openxmlformats.org/markup-compatibility/2006">
          <mc:Choice Requires="x14">
            <control shapeId="19771" r:id="rId139" name="Check Box 315">
              <controlPr defaultSize="0" autoFill="0" autoLine="0" autoPict="0">
                <anchor moveWithCells="1">
                  <from>
                    <xdr:col>6</xdr:col>
                    <xdr:colOff>0</xdr:colOff>
                    <xdr:row>33</xdr:row>
                    <xdr:rowOff>257175</xdr:rowOff>
                  </from>
                  <to>
                    <xdr:col>6</xdr:col>
                    <xdr:colOff>1819275</xdr:colOff>
                    <xdr:row>35</xdr:row>
                    <xdr:rowOff>104775</xdr:rowOff>
                  </to>
                </anchor>
              </controlPr>
            </control>
          </mc:Choice>
        </mc:AlternateContent>
        <mc:AlternateContent xmlns:mc="http://schemas.openxmlformats.org/markup-compatibility/2006">
          <mc:Choice Requires="x14">
            <control shapeId="19772" r:id="rId140" name="Check Box 316">
              <controlPr defaultSize="0" autoFill="0" autoLine="0" autoPict="0">
                <anchor moveWithCells="1">
                  <from>
                    <xdr:col>6</xdr:col>
                    <xdr:colOff>0</xdr:colOff>
                    <xdr:row>34</xdr:row>
                    <xdr:rowOff>276225</xdr:rowOff>
                  </from>
                  <to>
                    <xdr:col>6</xdr:col>
                    <xdr:colOff>1819275</xdr:colOff>
                    <xdr:row>36</xdr:row>
                    <xdr:rowOff>142875</xdr:rowOff>
                  </to>
                </anchor>
              </controlPr>
            </control>
          </mc:Choice>
        </mc:AlternateContent>
        <mc:AlternateContent xmlns:mc="http://schemas.openxmlformats.org/markup-compatibility/2006">
          <mc:Choice Requires="x14">
            <control shapeId="19773" r:id="rId141" name="Check Box 317">
              <controlPr defaultSize="0" autoFill="0" autoLine="0" autoPict="0">
                <anchor moveWithCells="1">
                  <from>
                    <xdr:col>6</xdr:col>
                    <xdr:colOff>0</xdr:colOff>
                    <xdr:row>36</xdr:row>
                    <xdr:rowOff>257175</xdr:rowOff>
                  </from>
                  <to>
                    <xdr:col>6</xdr:col>
                    <xdr:colOff>1819275</xdr:colOff>
                    <xdr:row>37</xdr:row>
                    <xdr:rowOff>295275</xdr:rowOff>
                  </to>
                </anchor>
              </controlPr>
            </control>
          </mc:Choice>
        </mc:AlternateContent>
        <mc:AlternateContent xmlns:mc="http://schemas.openxmlformats.org/markup-compatibility/2006">
          <mc:Choice Requires="x14">
            <control shapeId="19774" r:id="rId142" name="Check Box 318">
              <controlPr defaultSize="0" autoFill="0" autoLine="0" autoPict="0">
                <anchor moveWithCells="1">
                  <from>
                    <xdr:col>6</xdr:col>
                    <xdr:colOff>0</xdr:colOff>
                    <xdr:row>38</xdr:row>
                    <xdr:rowOff>114300</xdr:rowOff>
                  </from>
                  <to>
                    <xdr:col>6</xdr:col>
                    <xdr:colOff>1819275</xdr:colOff>
                    <xdr:row>39</xdr:row>
                    <xdr:rowOff>66675</xdr:rowOff>
                  </to>
                </anchor>
              </controlPr>
            </control>
          </mc:Choice>
        </mc:AlternateContent>
        <mc:AlternateContent xmlns:mc="http://schemas.openxmlformats.org/markup-compatibility/2006">
          <mc:Choice Requires="x14">
            <control shapeId="19775" r:id="rId143" name="Check Box 319">
              <controlPr defaultSize="0" autoFill="0" autoLine="0" autoPict="0">
                <anchor moveWithCells="1">
                  <from>
                    <xdr:col>6</xdr:col>
                    <xdr:colOff>0</xdr:colOff>
                    <xdr:row>38</xdr:row>
                    <xdr:rowOff>571500</xdr:rowOff>
                  </from>
                  <to>
                    <xdr:col>6</xdr:col>
                    <xdr:colOff>1819275</xdr:colOff>
                    <xdr:row>40</xdr:row>
                    <xdr:rowOff>200025</xdr:rowOff>
                  </to>
                </anchor>
              </controlPr>
            </control>
          </mc:Choice>
        </mc:AlternateContent>
        <mc:AlternateContent xmlns:mc="http://schemas.openxmlformats.org/markup-compatibility/2006">
          <mc:Choice Requires="x14">
            <control shapeId="19776" r:id="rId144" name="Check Box 320">
              <controlPr defaultSize="0" autoFill="0" autoLine="0" autoPict="0">
                <anchor moveWithCells="1">
                  <from>
                    <xdr:col>6</xdr:col>
                    <xdr:colOff>0</xdr:colOff>
                    <xdr:row>40</xdr:row>
                    <xdr:rowOff>257175</xdr:rowOff>
                  </from>
                  <to>
                    <xdr:col>6</xdr:col>
                    <xdr:colOff>1819275</xdr:colOff>
                    <xdr:row>42</xdr:row>
                    <xdr:rowOff>104775</xdr:rowOff>
                  </to>
                </anchor>
              </controlPr>
            </control>
          </mc:Choice>
        </mc:AlternateContent>
        <mc:AlternateContent xmlns:mc="http://schemas.openxmlformats.org/markup-compatibility/2006">
          <mc:Choice Requires="x14">
            <control shapeId="19777" r:id="rId145" name="Check Box 321">
              <controlPr defaultSize="0" autoFill="0" autoLine="0" autoPict="0">
                <anchor moveWithCells="1">
                  <from>
                    <xdr:col>6</xdr:col>
                    <xdr:colOff>0</xdr:colOff>
                    <xdr:row>41</xdr:row>
                    <xdr:rowOff>266700</xdr:rowOff>
                  </from>
                  <to>
                    <xdr:col>6</xdr:col>
                    <xdr:colOff>1819275</xdr:colOff>
                    <xdr:row>43</xdr:row>
                    <xdr:rowOff>123825</xdr:rowOff>
                  </to>
                </anchor>
              </controlPr>
            </control>
          </mc:Choice>
        </mc:AlternateContent>
        <mc:AlternateContent xmlns:mc="http://schemas.openxmlformats.org/markup-compatibility/2006">
          <mc:Choice Requires="x14">
            <control shapeId="19778" r:id="rId146" name="Check Box 322">
              <controlPr defaultSize="0" autoFill="0" autoLine="0" autoPict="0">
                <anchor moveWithCells="1">
                  <from>
                    <xdr:col>6</xdr:col>
                    <xdr:colOff>0</xdr:colOff>
                    <xdr:row>45</xdr:row>
                    <xdr:rowOff>257175</xdr:rowOff>
                  </from>
                  <to>
                    <xdr:col>6</xdr:col>
                    <xdr:colOff>1819275</xdr:colOff>
                    <xdr:row>47</xdr:row>
                    <xdr:rowOff>123825</xdr:rowOff>
                  </to>
                </anchor>
              </controlPr>
            </control>
          </mc:Choice>
        </mc:AlternateContent>
        <mc:AlternateContent xmlns:mc="http://schemas.openxmlformats.org/markup-compatibility/2006">
          <mc:Choice Requires="x14">
            <control shapeId="19779" r:id="rId147" name="Check Box 323">
              <controlPr defaultSize="0" autoFill="0" autoLine="0" autoPict="0">
                <anchor moveWithCells="1">
                  <from>
                    <xdr:col>6</xdr:col>
                    <xdr:colOff>0</xdr:colOff>
                    <xdr:row>47</xdr:row>
                    <xdr:rowOff>257175</xdr:rowOff>
                  </from>
                  <to>
                    <xdr:col>6</xdr:col>
                    <xdr:colOff>1819275</xdr:colOff>
                    <xdr:row>49</xdr:row>
                    <xdr:rowOff>104775</xdr:rowOff>
                  </to>
                </anchor>
              </controlPr>
            </control>
          </mc:Choice>
        </mc:AlternateContent>
        <mc:AlternateContent xmlns:mc="http://schemas.openxmlformats.org/markup-compatibility/2006">
          <mc:Choice Requires="x14">
            <control shapeId="19780" r:id="rId148" name="Check Box 324">
              <controlPr defaultSize="0" autoFill="0" autoLine="0" autoPict="0">
                <anchor moveWithCells="1">
                  <from>
                    <xdr:col>6</xdr:col>
                    <xdr:colOff>0</xdr:colOff>
                    <xdr:row>48</xdr:row>
                    <xdr:rowOff>304800</xdr:rowOff>
                  </from>
                  <to>
                    <xdr:col>6</xdr:col>
                    <xdr:colOff>1819275</xdr:colOff>
                    <xdr:row>50</xdr:row>
                    <xdr:rowOff>38100</xdr:rowOff>
                  </to>
                </anchor>
              </controlPr>
            </control>
          </mc:Choice>
        </mc:AlternateContent>
        <mc:AlternateContent xmlns:mc="http://schemas.openxmlformats.org/markup-compatibility/2006">
          <mc:Choice Requires="x14">
            <control shapeId="19781" r:id="rId149" name="Check Box 325">
              <controlPr defaultSize="0" autoFill="0" autoLine="0" autoPict="0">
                <anchor moveWithCells="1">
                  <from>
                    <xdr:col>6</xdr:col>
                    <xdr:colOff>0</xdr:colOff>
                    <xdr:row>50</xdr:row>
                    <xdr:rowOff>47625</xdr:rowOff>
                  </from>
                  <to>
                    <xdr:col>6</xdr:col>
                    <xdr:colOff>1819275</xdr:colOff>
                    <xdr:row>51</xdr:row>
                    <xdr:rowOff>200025</xdr:rowOff>
                  </to>
                </anchor>
              </controlPr>
            </control>
          </mc:Choice>
        </mc:AlternateContent>
        <mc:AlternateContent xmlns:mc="http://schemas.openxmlformats.org/markup-compatibility/2006">
          <mc:Choice Requires="x14">
            <control shapeId="19782" r:id="rId150" name="Check Box 326">
              <controlPr defaultSize="0" autoFill="0" autoLine="0" autoPict="0">
                <anchor moveWithCells="1">
                  <from>
                    <xdr:col>6</xdr:col>
                    <xdr:colOff>0</xdr:colOff>
                    <xdr:row>50</xdr:row>
                    <xdr:rowOff>419100</xdr:rowOff>
                  </from>
                  <to>
                    <xdr:col>6</xdr:col>
                    <xdr:colOff>1819275</xdr:colOff>
                    <xdr:row>52</xdr:row>
                    <xdr:rowOff>190500</xdr:rowOff>
                  </to>
                </anchor>
              </controlPr>
            </control>
          </mc:Choice>
        </mc:AlternateContent>
        <mc:AlternateContent xmlns:mc="http://schemas.openxmlformats.org/markup-compatibility/2006">
          <mc:Choice Requires="x14">
            <control shapeId="19783" r:id="rId151" name="Check Box 327">
              <controlPr defaultSize="0" autoFill="0" autoLine="0" autoPict="0">
                <anchor moveWithCells="1">
                  <from>
                    <xdr:col>6</xdr:col>
                    <xdr:colOff>0</xdr:colOff>
                    <xdr:row>51</xdr:row>
                    <xdr:rowOff>390525</xdr:rowOff>
                  </from>
                  <to>
                    <xdr:col>6</xdr:col>
                    <xdr:colOff>1819275</xdr:colOff>
                    <xdr:row>53</xdr:row>
                    <xdr:rowOff>152400</xdr:rowOff>
                  </to>
                </anchor>
              </controlPr>
            </control>
          </mc:Choice>
        </mc:AlternateContent>
        <mc:AlternateContent xmlns:mc="http://schemas.openxmlformats.org/markup-compatibility/2006">
          <mc:Choice Requires="x14">
            <control shapeId="19784" r:id="rId152" name="Check Box 328">
              <controlPr defaultSize="0" autoFill="0" autoLine="0" autoPict="0">
                <anchor moveWithCells="1">
                  <from>
                    <xdr:col>6</xdr:col>
                    <xdr:colOff>0</xdr:colOff>
                    <xdr:row>52</xdr:row>
                    <xdr:rowOff>381000</xdr:rowOff>
                  </from>
                  <to>
                    <xdr:col>6</xdr:col>
                    <xdr:colOff>1819275</xdr:colOff>
                    <xdr:row>54</xdr:row>
                    <xdr:rowOff>190500</xdr:rowOff>
                  </to>
                </anchor>
              </controlPr>
            </control>
          </mc:Choice>
        </mc:AlternateContent>
        <mc:AlternateContent xmlns:mc="http://schemas.openxmlformats.org/markup-compatibility/2006">
          <mc:Choice Requires="x14">
            <control shapeId="19785" r:id="rId153" name="Check Box 329">
              <controlPr defaultSize="0" autoFill="0" autoLine="0" autoPict="0">
                <anchor moveWithCells="1">
                  <from>
                    <xdr:col>6</xdr:col>
                    <xdr:colOff>0</xdr:colOff>
                    <xdr:row>43</xdr:row>
                    <xdr:rowOff>238125</xdr:rowOff>
                  </from>
                  <to>
                    <xdr:col>6</xdr:col>
                    <xdr:colOff>1819275</xdr:colOff>
                    <xdr:row>45</xdr:row>
                    <xdr:rowOff>104775</xdr:rowOff>
                  </to>
                </anchor>
              </controlPr>
            </control>
          </mc:Choice>
        </mc:AlternateContent>
        <mc:AlternateContent xmlns:mc="http://schemas.openxmlformats.org/markup-compatibility/2006">
          <mc:Choice Requires="x14">
            <control shapeId="19786" r:id="rId154" name="Check Box 330">
              <controlPr defaultSize="0" autoFill="0" autoLine="0" autoPict="0">
                <anchor moveWithCells="1">
                  <from>
                    <xdr:col>6</xdr:col>
                    <xdr:colOff>0</xdr:colOff>
                    <xdr:row>30</xdr:row>
                    <xdr:rowOff>238125</xdr:rowOff>
                  </from>
                  <to>
                    <xdr:col>6</xdr:col>
                    <xdr:colOff>1819275</xdr:colOff>
                    <xdr:row>32</xdr:row>
                    <xdr:rowOff>104775</xdr:rowOff>
                  </to>
                </anchor>
              </controlPr>
            </control>
          </mc:Choice>
        </mc:AlternateContent>
        <mc:AlternateContent xmlns:mc="http://schemas.openxmlformats.org/markup-compatibility/2006">
          <mc:Choice Requires="x14">
            <control shapeId="19787" r:id="rId155" name="Check Box 331">
              <controlPr defaultSize="0" autoFill="0" autoLine="0" autoPict="0">
                <anchor moveWithCells="1">
                  <from>
                    <xdr:col>6</xdr:col>
                    <xdr:colOff>0</xdr:colOff>
                    <xdr:row>32</xdr:row>
                    <xdr:rowOff>257175</xdr:rowOff>
                  </from>
                  <to>
                    <xdr:col>6</xdr:col>
                    <xdr:colOff>1819275</xdr:colOff>
                    <xdr:row>34</xdr:row>
                    <xdr:rowOff>104775</xdr:rowOff>
                  </to>
                </anchor>
              </controlPr>
            </control>
          </mc:Choice>
        </mc:AlternateContent>
        <mc:AlternateContent xmlns:mc="http://schemas.openxmlformats.org/markup-compatibility/2006">
          <mc:Choice Requires="x14">
            <control shapeId="19788" r:id="rId156" name="Check Box 332">
              <controlPr defaultSize="0" autoFill="0" autoLine="0" autoPict="0">
                <anchor moveWithCells="1">
                  <from>
                    <xdr:col>6</xdr:col>
                    <xdr:colOff>0</xdr:colOff>
                    <xdr:row>33</xdr:row>
                    <xdr:rowOff>257175</xdr:rowOff>
                  </from>
                  <to>
                    <xdr:col>6</xdr:col>
                    <xdr:colOff>1819275</xdr:colOff>
                    <xdr:row>35</xdr:row>
                    <xdr:rowOff>104775</xdr:rowOff>
                  </to>
                </anchor>
              </controlPr>
            </control>
          </mc:Choice>
        </mc:AlternateContent>
        <mc:AlternateContent xmlns:mc="http://schemas.openxmlformats.org/markup-compatibility/2006">
          <mc:Choice Requires="x14">
            <control shapeId="19789" r:id="rId157" name="Check Box 333">
              <controlPr defaultSize="0" autoFill="0" autoLine="0" autoPict="0">
                <anchor moveWithCells="1">
                  <from>
                    <xdr:col>6</xdr:col>
                    <xdr:colOff>0</xdr:colOff>
                    <xdr:row>34</xdr:row>
                    <xdr:rowOff>276225</xdr:rowOff>
                  </from>
                  <to>
                    <xdr:col>6</xdr:col>
                    <xdr:colOff>1819275</xdr:colOff>
                    <xdr:row>36</xdr:row>
                    <xdr:rowOff>142875</xdr:rowOff>
                  </to>
                </anchor>
              </controlPr>
            </control>
          </mc:Choice>
        </mc:AlternateContent>
        <mc:AlternateContent xmlns:mc="http://schemas.openxmlformats.org/markup-compatibility/2006">
          <mc:Choice Requires="x14">
            <control shapeId="19790" r:id="rId158" name="Check Box 334">
              <controlPr defaultSize="0" autoFill="0" autoLine="0" autoPict="0">
                <anchor moveWithCells="1">
                  <from>
                    <xdr:col>6</xdr:col>
                    <xdr:colOff>0</xdr:colOff>
                    <xdr:row>36</xdr:row>
                    <xdr:rowOff>257175</xdr:rowOff>
                  </from>
                  <to>
                    <xdr:col>6</xdr:col>
                    <xdr:colOff>1819275</xdr:colOff>
                    <xdr:row>37</xdr:row>
                    <xdr:rowOff>295275</xdr:rowOff>
                  </to>
                </anchor>
              </controlPr>
            </control>
          </mc:Choice>
        </mc:AlternateContent>
        <mc:AlternateContent xmlns:mc="http://schemas.openxmlformats.org/markup-compatibility/2006">
          <mc:Choice Requires="x14">
            <control shapeId="19791" r:id="rId159" name="Check Box 335">
              <controlPr defaultSize="0" autoFill="0" autoLine="0" autoPict="0">
                <anchor moveWithCells="1">
                  <from>
                    <xdr:col>6</xdr:col>
                    <xdr:colOff>0</xdr:colOff>
                    <xdr:row>38</xdr:row>
                    <xdr:rowOff>114300</xdr:rowOff>
                  </from>
                  <to>
                    <xdr:col>6</xdr:col>
                    <xdr:colOff>1819275</xdr:colOff>
                    <xdr:row>39</xdr:row>
                    <xdr:rowOff>38100</xdr:rowOff>
                  </to>
                </anchor>
              </controlPr>
            </control>
          </mc:Choice>
        </mc:AlternateContent>
        <mc:AlternateContent xmlns:mc="http://schemas.openxmlformats.org/markup-compatibility/2006">
          <mc:Choice Requires="x14">
            <control shapeId="19792" r:id="rId160" name="Check Box 336">
              <controlPr defaultSize="0" autoFill="0" autoLine="0" autoPict="0">
                <anchor moveWithCells="1">
                  <from>
                    <xdr:col>6</xdr:col>
                    <xdr:colOff>0</xdr:colOff>
                    <xdr:row>38</xdr:row>
                    <xdr:rowOff>561975</xdr:rowOff>
                  </from>
                  <to>
                    <xdr:col>6</xdr:col>
                    <xdr:colOff>1819275</xdr:colOff>
                    <xdr:row>40</xdr:row>
                    <xdr:rowOff>219075</xdr:rowOff>
                  </to>
                </anchor>
              </controlPr>
            </control>
          </mc:Choice>
        </mc:AlternateContent>
        <mc:AlternateContent xmlns:mc="http://schemas.openxmlformats.org/markup-compatibility/2006">
          <mc:Choice Requires="x14">
            <control shapeId="19793" r:id="rId161" name="Check Box 337">
              <controlPr defaultSize="0" autoFill="0" autoLine="0" autoPict="0">
                <anchor moveWithCells="1">
                  <from>
                    <xdr:col>6</xdr:col>
                    <xdr:colOff>0</xdr:colOff>
                    <xdr:row>40</xdr:row>
                    <xdr:rowOff>257175</xdr:rowOff>
                  </from>
                  <to>
                    <xdr:col>6</xdr:col>
                    <xdr:colOff>1819275</xdr:colOff>
                    <xdr:row>42</xdr:row>
                    <xdr:rowOff>104775</xdr:rowOff>
                  </to>
                </anchor>
              </controlPr>
            </control>
          </mc:Choice>
        </mc:AlternateContent>
        <mc:AlternateContent xmlns:mc="http://schemas.openxmlformats.org/markup-compatibility/2006">
          <mc:Choice Requires="x14">
            <control shapeId="19794" r:id="rId162" name="Check Box 338">
              <controlPr defaultSize="0" autoFill="0" autoLine="0" autoPict="0">
                <anchor moveWithCells="1">
                  <from>
                    <xdr:col>6</xdr:col>
                    <xdr:colOff>0</xdr:colOff>
                    <xdr:row>41</xdr:row>
                    <xdr:rowOff>266700</xdr:rowOff>
                  </from>
                  <to>
                    <xdr:col>6</xdr:col>
                    <xdr:colOff>1819275</xdr:colOff>
                    <xdr:row>43</xdr:row>
                    <xdr:rowOff>123825</xdr:rowOff>
                  </to>
                </anchor>
              </controlPr>
            </control>
          </mc:Choice>
        </mc:AlternateContent>
        <mc:AlternateContent xmlns:mc="http://schemas.openxmlformats.org/markup-compatibility/2006">
          <mc:Choice Requires="x14">
            <control shapeId="19795" r:id="rId163" name="Check Box 339">
              <controlPr defaultSize="0" autoFill="0" autoLine="0" autoPict="0">
                <anchor moveWithCells="1">
                  <from>
                    <xdr:col>6</xdr:col>
                    <xdr:colOff>0</xdr:colOff>
                    <xdr:row>45</xdr:row>
                    <xdr:rowOff>257175</xdr:rowOff>
                  </from>
                  <to>
                    <xdr:col>6</xdr:col>
                    <xdr:colOff>1819275</xdr:colOff>
                    <xdr:row>47</xdr:row>
                    <xdr:rowOff>123825</xdr:rowOff>
                  </to>
                </anchor>
              </controlPr>
            </control>
          </mc:Choice>
        </mc:AlternateContent>
        <mc:AlternateContent xmlns:mc="http://schemas.openxmlformats.org/markup-compatibility/2006">
          <mc:Choice Requires="x14">
            <control shapeId="19796" r:id="rId164" name="Check Box 340">
              <controlPr defaultSize="0" autoFill="0" autoLine="0" autoPict="0">
                <anchor moveWithCells="1">
                  <from>
                    <xdr:col>6</xdr:col>
                    <xdr:colOff>0</xdr:colOff>
                    <xdr:row>47</xdr:row>
                    <xdr:rowOff>257175</xdr:rowOff>
                  </from>
                  <to>
                    <xdr:col>6</xdr:col>
                    <xdr:colOff>1819275</xdr:colOff>
                    <xdr:row>49</xdr:row>
                    <xdr:rowOff>104775</xdr:rowOff>
                  </to>
                </anchor>
              </controlPr>
            </control>
          </mc:Choice>
        </mc:AlternateContent>
        <mc:AlternateContent xmlns:mc="http://schemas.openxmlformats.org/markup-compatibility/2006">
          <mc:Choice Requires="x14">
            <control shapeId="19797" r:id="rId165" name="Check Box 341">
              <controlPr defaultSize="0" autoFill="0" autoLine="0" autoPict="0">
                <anchor moveWithCells="1">
                  <from>
                    <xdr:col>6</xdr:col>
                    <xdr:colOff>0</xdr:colOff>
                    <xdr:row>48</xdr:row>
                    <xdr:rowOff>304800</xdr:rowOff>
                  </from>
                  <to>
                    <xdr:col>6</xdr:col>
                    <xdr:colOff>1819275</xdr:colOff>
                    <xdr:row>50</xdr:row>
                    <xdr:rowOff>38100</xdr:rowOff>
                  </to>
                </anchor>
              </controlPr>
            </control>
          </mc:Choice>
        </mc:AlternateContent>
        <mc:AlternateContent xmlns:mc="http://schemas.openxmlformats.org/markup-compatibility/2006">
          <mc:Choice Requires="x14">
            <control shapeId="19798" r:id="rId166" name="Check Box 342">
              <controlPr defaultSize="0" autoFill="0" autoLine="0" autoPict="0">
                <anchor moveWithCells="1">
                  <from>
                    <xdr:col>6</xdr:col>
                    <xdr:colOff>0</xdr:colOff>
                    <xdr:row>50</xdr:row>
                    <xdr:rowOff>47625</xdr:rowOff>
                  </from>
                  <to>
                    <xdr:col>6</xdr:col>
                    <xdr:colOff>1819275</xdr:colOff>
                    <xdr:row>51</xdr:row>
                    <xdr:rowOff>200025</xdr:rowOff>
                  </to>
                </anchor>
              </controlPr>
            </control>
          </mc:Choice>
        </mc:AlternateContent>
        <mc:AlternateContent xmlns:mc="http://schemas.openxmlformats.org/markup-compatibility/2006">
          <mc:Choice Requires="x14">
            <control shapeId="19799" r:id="rId167" name="Check Box 343">
              <controlPr defaultSize="0" autoFill="0" autoLine="0" autoPict="0">
                <anchor moveWithCells="1">
                  <from>
                    <xdr:col>6</xdr:col>
                    <xdr:colOff>0</xdr:colOff>
                    <xdr:row>50</xdr:row>
                    <xdr:rowOff>419100</xdr:rowOff>
                  </from>
                  <to>
                    <xdr:col>6</xdr:col>
                    <xdr:colOff>1819275</xdr:colOff>
                    <xdr:row>52</xdr:row>
                    <xdr:rowOff>190500</xdr:rowOff>
                  </to>
                </anchor>
              </controlPr>
            </control>
          </mc:Choice>
        </mc:AlternateContent>
        <mc:AlternateContent xmlns:mc="http://schemas.openxmlformats.org/markup-compatibility/2006">
          <mc:Choice Requires="x14">
            <control shapeId="19800" r:id="rId168" name="Check Box 344">
              <controlPr defaultSize="0" autoFill="0" autoLine="0" autoPict="0">
                <anchor moveWithCells="1">
                  <from>
                    <xdr:col>6</xdr:col>
                    <xdr:colOff>0</xdr:colOff>
                    <xdr:row>51</xdr:row>
                    <xdr:rowOff>381000</xdr:rowOff>
                  </from>
                  <to>
                    <xdr:col>6</xdr:col>
                    <xdr:colOff>1819275</xdr:colOff>
                    <xdr:row>53</xdr:row>
                    <xdr:rowOff>161925</xdr:rowOff>
                  </to>
                </anchor>
              </controlPr>
            </control>
          </mc:Choice>
        </mc:AlternateContent>
        <mc:AlternateContent xmlns:mc="http://schemas.openxmlformats.org/markup-compatibility/2006">
          <mc:Choice Requires="x14">
            <control shapeId="19801" r:id="rId169" name="Check Box 345">
              <controlPr defaultSize="0" autoFill="0" autoLine="0" autoPict="0">
                <anchor moveWithCells="1">
                  <from>
                    <xdr:col>6</xdr:col>
                    <xdr:colOff>0</xdr:colOff>
                    <xdr:row>52</xdr:row>
                    <xdr:rowOff>371475</xdr:rowOff>
                  </from>
                  <to>
                    <xdr:col>6</xdr:col>
                    <xdr:colOff>1819275</xdr:colOff>
                    <xdr:row>54</xdr:row>
                    <xdr:rowOff>200025</xdr:rowOff>
                  </to>
                </anchor>
              </controlPr>
            </control>
          </mc:Choice>
        </mc:AlternateContent>
        <mc:AlternateContent xmlns:mc="http://schemas.openxmlformats.org/markup-compatibility/2006">
          <mc:Choice Requires="x14">
            <control shapeId="19802" r:id="rId170" name="Check Box 346">
              <controlPr defaultSize="0" autoFill="0" autoLine="0" autoPict="0">
                <anchor moveWithCells="1">
                  <from>
                    <xdr:col>6</xdr:col>
                    <xdr:colOff>0</xdr:colOff>
                    <xdr:row>43</xdr:row>
                    <xdr:rowOff>238125</xdr:rowOff>
                  </from>
                  <to>
                    <xdr:col>6</xdr:col>
                    <xdr:colOff>1819275</xdr:colOff>
                    <xdr:row>45</xdr:row>
                    <xdr:rowOff>104775</xdr:rowOff>
                  </to>
                </anchor>
              </controlPr>
            </control>
          </mc:Choice>
        </mc:AlternateContent>
        <mc:AlternateContent xmlns:mc="http://schemas.openxmlformats.org/markup-compatibility/2006">
          <mc:Choice Requires="x14">
            <control shapeId="19803" r:id="rId171" name="Check Box 347">
              <controlPr defaultSize="0" autoFill="0" autoLine="0" autoPict="0">
                <anchor moveWithCells="1">
                  <from>
                    <xdr:col>6</xdr:col>
                    <xdr:colOff>0</xdr:colOff>
                    <xdr:row>30</xdr:row>
                    <xdr:rowOff>200025</xdr:rowOff>
                  </from>
                  <to>
                    <xdr:col>6</xdr:col>
                    <xdr:colOff>1819275</xdr:colOff>
                    <xdr:row>32</xdr:row>
                    <xdr:rowOff>38100</xdr:rowOff>
                  </to>
                </anchor>
              </controlPr>
            </control>
          </mc:Choice>
        </mc:AlternateContent>
        <mc:AlternateContent xmlns:mc="http://schemas.openxmlformats.org/markup-compatibility/2006">
          <mc:Choice Requires="x14">
            <control shapeId="19804" r:id="rId172" name="Check Box 348">
              <controlPr defaultSize="0" autoFill="0" autoLine="0" autoPict="0">
                <anchor moveWithCells="1">
                  <from>
                    <xdr:col>6</xdr:col>
                    <xdr:colOff>0</xdr:colOff>
                    <xdr:row>32</xdr:row>
                    <xdr:rowOff>219075</xdr:rowOff>
                  </from>
                  <to>
                    <xdr:col>6</xdr:col>
                    <xdr:colOff>1819275</xdr:colOff>
                    <xdr:row>34</xdr:row>
                    <xdr:rowOff>38100</xdr:rowOff>
                  </to>
                </anchor>
              </controlPr>
            </control>
          </mc:Choice>
        </mc:AlternateContent>
        <mc:AlternateContent xmlns:mc="http://schemas.openxmlformats.org/markup-compatibility/2006">
          <mc:Choice Requires="x14">
            <control shapeId="19805" r:id="rId173" name="Check Box 349">
              <controlPr defaultSize="0" autoFill="0" autoLine="0" autoPict="0">
                <anchor moveWithCells="1">
                  <from>
                    <xdr:col>6</xdr:col>
                    <xdr:colOff>0</xdr:colOff>
                    <xdr:row>33</xdr:row>
                    <xdr:rowOff>219075</xdr:rowOff>
                  </from>
                  <to>
                    <xdr:col>6</xdr:col>
                    <xdr:colOff>1819275</xdr:colOff>
                    <xdr:row>35</xdr:row>
                    <xdr:rowOff>66675</xdr:rowOff>
                  </to>
                </anchor>
              </controlPr>
            </control>
          </mc:Choice>
        </mc:AlternateContent>
        <mc:AlternateContent xmlns:mc="http://schemas.openxmlformats.org/markup-compatibility/2006">
          <mc:Choice Requires="x14">
            <control shapeId="19806" r:id="rId174" name="Check Box 350">
              <controlPr defaultSize="0" autoFill="0" autoLine="0" autoPict="0">
                <anchor moveWithCells="1">
                  <from>
                    <xdr:col>6</xdr:col>
                    <xdr:colOff>0</xdr:colOff>
                    <xdr:row>34</xdr:row>
                    <xdr:rowOff>238125</xdr:rowOff>
                  </from>
                  <to>
                    <xdr:col>6</xdr:col>
                    <xdr:colOff>1819275</xdr:colOff>
                    <xdr:row>36</xdr:row>
                    <xdr:rowOff>104775</xdr:rowOff>
                  </to>
                </anchor>
              </controlPr>
            </control>
          </mc:Choice>
        </mc:AlternateContent>
        <mc:AlternateContent xmlns:mc="http://schemas.openxmlformats.org/markup-compatibility/2006">
          <mc:Choice Requires="x14">
            <control shapeId="19807" r:id="rId175" name="Check Box 351">
              <controlPr defaultSize="0" autoFill="0" autoLine="0" autoPict="0">
                <anchor moveWithCells="1">
                  <from>
                    <xdr:col>6</xdr:col>
                    <xdr:colOff>0</xdr:colOff>
                    <xdr:row>36</xdr:row>
                    <xdr:rowOff>219075</xdr:rowOff>
                  </from>
                  <to>
                    <xdr:col>6</xdr:col>
                    <xdr:colOff>1819275</xdr:colOff>
                    <xdr:row>37</xdr:row>
                    <xdr:rowOff>276225</xdr:rowOff>
                  </to>
                </anchor>
              </controlPr>
            </control>
          </mc:Choice>
        </mc:AlternateContent>
        <mc:AlternateContent xmlns:mc="http://schemas.openxmlformats.org/markup-compatibility/2006">
          <mc:Choice Requires="x14">
            <control shapeId="19808" r:id="rId176" name="Check Box 352">
              <controlPr defaultSize="0" autoFill="0" autoLine="0" autoPict="0">
                <anchor moveWithCells="1">
                  <from>
                    <xdr:col>6</xdr:col>
                    <xdr:colOff>0</xdr:colOff>
                    <xdr:row>38</xdr:row>
                    <xdr:rowOff>76200</xdr:rowOff>
                  </from>
                  <to>
                    <xdr:col>6</xdr:col>
                    <xdr:colOff>1819275</xdr:colOff>
                    <xdr:row>39</xdr:row>
                    <xdr:rowOff>0</xdr:rowOff>
                  </to>
                </anchor>
              </controlPr>
            </control>
          </mc:Choice>
        </mc:AlternateContent>
        <mc:AlternateContent xmlns:mc="http://schemas.openxmlformats.org/markup-compatibility/2006">
          <mc:Choice Requires="x14">
            <control shapeId="19809" r:id="rId177" name="Check Box 353">
              <controlPr defaultSize="0" autoFill="0" autoLine="0" autoPict="0">
                <anchor moveWithCells="1">
                  <from>
                    <xdr:col>6</xdr:col>
                    <xdr:colOff>0</xdr:colOff>
                    <xdr:row>38</xdr:row>
                    <xdr:rowOff>523875</xdr:rowOff>
                  </from>
                  <to>
                    <xdr:col>6</xdr:col>
                    <xdr:colOff>1819275</xdr:colOff>
                    <xdr:row>40</xdr:row>
                    <xdr:rowOff>190500</xdr:rowOff>
                  </to>
                </anchor>
              </controlPr>
            </control>
          </mc:Choice>
        </mc:AlternateContent>
        <mc:AlternateContent xmlns:mc="http://schemas.openxmlformats.org/markup-compatibility/2006">
          <mc:Choice Requires="x14">
            <control shapeId="19810" r:id="rId178" name="Check Box 354">
              <controlPr defaultSize="0" autoFill="0" autoLine="0" autoPict="0">
                <anchor moveWithCells="1">
                  <from>
                    <xdr:col>6</xdr:col>
                    <xdr:colOff>0</xdr:colOff>
                    <xdr:row>40</xdr:row>
                    <xdr:rowOff>219075</xdr:rowOff>
                  </from>
                  <to>
                    <xdr:col>6</xdr:col>
                    <xdr:colOff>1819275</xdr:colOff>
                    <xdr:row>42</xdr:row>
                    <xdr:rowOff>85725</xdr:rowOff>
                  </to>
                </anchor>
              </controlPr>
            </control>
          </mc:Choice>
        </mc:AlternateContent>
        <mc:AlternateContent xmlns:mc="http://schemas.openxmlformats.org/markup-compatibility/2006">
          <mc:Choice Requires="x14">
            <control shapeId="19811" r:id="rId179" name="Check Box 355">
              <controlPr defaultSize="0" autoFill="0" autoLine="0" autoPict="0">
                <anchor moveWithCells="1">
                  <from>
                    <xdr:col>6</xdr:col>
                    <xdr:colOff>0</xdr:colOff>
                    <xdr:row>41</xdr:row>
                    <xdr:rowOff>228600</xdr:rowOff>
                  </from>
                  <to>
                    <xdr:col>6</xdr:col>
                    <xdr:colOff>1819275</xdr:colOff>
                    <xdr:row>43</xdr:row>
                    <xdr:rowOff>104775</xdr:rowOff>
                  </to>
                </anchor>
              </controlPr>
            </control>
          </mc:Choice>
        </mc:AlternateContent>
        <mc:AlternateContent xmlns:mc="http://schemas.openxmlformats.org/markup-compatibility/2006">
          <mc:Choice Requires="x14">
            <control shapeId="19812" r:id="rId180" name="Check Box 356">
              <controlPr defaultSize="0" autoFill="0" autoLine="0" autoPict="0">
                <anchor moveWithCells="1">
                  <from>
                    <xdr:col>6</xdr:col>
                    <xdr:colOff>0</xdr:colOff>
                    <xdr:row>45</xdr:row>
                    <xdr:rowOff>219075</xdr:rowOff>
                  </from>
                  <to>
                    <xdr:col>6</xdr:col>
                    <xdr:colOff>1819275</xdr:colOff>
                    <xdr:row>47</xdr:row>
                    <xdr:rowOff>85725</xdr:rowOff>
                  </to>
                </anchor>
              </controlPr>
            </control>
          </mc:Choice>
        </mc:AlternateContent>
        <mc:AlternateContent xmlns:mc="http://schemas.openxmlformats.org/markup-compatibility/2006">
          <mc:Choice Requires="x14">
            <control shapeId="19813" r:id="rId181" name="Check Box 357">
              <controlPr defaultSize="0" autoFill="0" autoLine="0" autoPict="0">
                <anchor moveWithCells="1">
                  <from>
                    <xdr:col>6</xdr:col>
                    <xdr:colOff>0</xdr:colOff>
                    <xdr:row>47</xdr:row>
                    <xdr:rowOff>219075</xdr:rowOff>
                  </from>
                  <to>
                    <xdr:col>6</xdr:col>
                    <xdr:colOff>1819275</xdr:colOff>
                    <xdr:row>49</xdr:row>
                    <xdr:rowOff>66675</xdr:rowOff>
                  </to>
                </anchor>
              </controlPr>
            </control>
          </mc:Choice>
        </mc:AlternateContent>
        <mc:AlternateContent xmlns:mc="http://schemas.openxmlformats.org/markup-compatibility/2006">
          <mc:Choice Requires="x14">
            <control shapeId="19814" r:id="rId182" name="Check Box 358">
              <controlPr defaultSize="0" autoFill="0" autoLine="0" autoPict="0">
                <anchor moveWithCells="1">
                  <from>
                    <xdr:col>6</xdr:col>
                    <xdr:colOff>0</xdr:colOff>
                    <xdr:row>48</xdr:row>
                    <xdr:rowOff>266700</xdr:rowOff>
                  </from>
                  <to>
                    <xdr:col>6</xdr:col>
                    <xdr:colOff>1819275</xdr:colOff>
                    <xdr:row>49</xdr:row>
                    <xdr:rowOff>428625</xdr:rowOff>
                  </to>
                </anchor>
              </controlPr>
            </control>
          </mc:Choice>
        </mc:AlternateContent>
        <mc:AlternateContent xmlns:mc="http://schemas.openxmlformats.org/markup-compatibility/2006">
          <mc:Choice Requires="x14">
            <control shapeId="19815" r:id="rId183" name="Check Box 359">
              <controlPr defaultSize="0" autoFill="0" autoLine="0" autoPict="0">
                <anchor moveWithCells="1">
                  <from>
                    <xdr:col>6</xdr:col>
                    <xdr:colOff>0</xdr:colOff>
                    <xdr:row>50</xdr:row>
                    <xdr:rowOff>9525</xdr:rowOff>
                  </from>
                  <to>
                    <xdr:col>6</xdr:col>
                    <xdr:colOff>1819275</xdr:colOff>
                    <xdr:row>51</xdr:row>
                    <xdr:rowOff>180975</xdr:rowOff>
                  </to>
                </anchor>
              </controlPr>
            </control>
          </mc:Choice>
        </mc:AlternateContent>
        <mc:AlternateContent xmlns:mc="http://schemas.openxmlformats.org/markup-compatibility/2006">
          <mc:Choice Requires="x14">
            <control shapeId="19816" r:id="rId184" name="Check Box 360">
              <controlPr defaultSize="0" autoFill="0" autoLine="0" autoPict="0">
                <anchor moveWithCells="1">
                  <from>
                    <xdr:col>6</xdr:col>
                    <xdr:colOff>0</xdr:colOff>
                    <xdr:row>50</xdr:row>
                    <xdr:rowOff>390525</xdr:rowOff>
                  </from>
                  <to>
                    <xdr:col>6</xdr:col>
                    <xdr:colOff>1819275</xdr:colOff>
                    <xdr:row>52</xdr:row>
                    <xdr:rowOff>180975</xdr:rowOff>
                  </to>
                </anchor>
              </controlPr>
            </control>
          </mc:Choice>
        </mc:AlternateContent>
        <mc:AlternateContent xmlns:mc="http://schemas.openxmlformats.org/markup-compatibility/2006">
          <mc:Choice Requires="x14">
            <control shapeId="19817" r:id="rId185" name="Check Box 361">
              <controlPr defaultSize="0" autoFill="0" autoLine="0" autoPict="0">
                <anchor moveWithCells="1">
                  <from>
                    <xdr:col>6</xdr:col>
                    <xdr:colOff>0</xdr:colOff>
                    <xdr:row>51</xdr:row>
                    <xdr:rowOff>342900</xdr:rowOff>
                  </from>
                  <to>
                    <xdr:col>6</xdr:col>
                    <xdr:colOff>1819275</xdr:colOff>
                    <xdr:row>53</xdr:row>
                    <xdr:rowOff>190500</xdr:rowOff>
                  </to>
                </anchor>
              </controlPr>
            </control>
          </mc:Choice>
        </mc:AlternateContent>
        <mc:AlternateContent xmlns:mc="http://schemas.openxmlformats.org/markup-compatibility/2006">
          <mc:Choice Requires="x14">
            <control shapeId="19818" r:id="rId186" name="Check Box 362">
              <controlPr defaultSize="0" autoFill="0" autoLine="0" autoPict="0">
                <anchor moveWithCells="1">
                  <from>
                    <xdr:col>6</xdr:col>
                    <xdr:colOff>0</xdr:colOff>
                    <xdr:row>52</xdr:row>
                    <xdr:rowOff>333375</xdr:rowOff>
                  </from>
                  <to>
                    <xdr:col>6</xdr:col>
                    <xdr:colOff>1819275</xdr:colOff>
                    <xdr:row>54</xdr:row>
                    <xdr:rowOff>190500</xdr:rowOff>
                  </to>
                </anchor>
              </controlPr>
            </control>
          </mc:Choice>
        </mc:AlternateContent>
        <mc:AlternateContent xmlns:mc="http://schemas.openxmlformats.org/markup-compatibility/2006">
          <mc:Choice Requires="x14">
            <control shapeId="19819" r:id="rId187" name="Check Box 363">
              <controlPr defaultSize="0" autoFill="0" autoLine="0" autoPict="0">
                <anchor moveWithCells="1">
                  <from>
                    <xdr:col>6</xdr:col>
                    <xdr:colOff>0</xdr:colOff>
                    <xdr:row>43</xdr:row>
                    <xdr:rowOff>200025</xdr:rowOff>
                  </from>
                  <to>
                    <xdr:col>6</xdr:col>
                    <xdr:colOff>1819275</xdr:colOff>
                    <xdr:row>45</xdr:row>
                    <xdr:rowOff>85725</xdr:rowOff>
                  </to>
                </anchor>
              </controlPr>
            </control>
          </mc:Choice>
        </mc:AlternateContent>
        <mc:AlternateContent xmlns:mc="http://schemas.openxmlformats.org/markup-compatibility/2006">
          <mc:Choice Requires="x14">
            <control shapeId="19820" r:id="rId188" name="Check Box 364">
              <controlPr defaultSize="0" autoFill="0" autoLine="0" autoPict="0">
                <anchor moveWithCells="1">
                  <from>
                    <xdr:col>6</xdr:col>
                    <xdr:colOff>0</xdr:colOff>
                    <xdr:row>30</xdr:row>
                    <xdr:rowOff>228600</xdr:rowOff>
                  </from>
                  <to>
                    <xdr:col>6</xdr:col>
                    <xdr:colOff>1819275</xdr:colOff>
                    <xdr:row>32</xdr:row>
                    <xdr:rowOff>85725</xdr:rowOff>
                  </to>
                </anchor>
              </controlPr>
            </control>
          </mc:Choice>
        </mc:AlternateContent>
        <mc:AlternateContent xmlns:mc="http://schemas.openxmlformats.org/markup-compatibility/2006">
          <mc:Choice Requires="x14">
            <control shapeId="19821" r:id="rId189" name="Check Box 365">
              <controlPr defaultSize="0" autoFill="0" autoLine="0" autoPict="0">
                <anchor moveWithCells="1">
                  <from>
                    <xdr:col>6</xdr:col>
                    <xdr:colOff>0</xdr:colOff>
                    <xdr:row>32</xdr:row>
                    <xdr:rowOff>238125</xdr:rowOff>
                  </from>
                  <to>
                    <xdr:col>6</xdr:col>
                    <xdr:colOff>1819275</xdr:colOff>
                    <xdr:row>34</xdr:row>
                    <xdr:rowOff>85725</xdr:rowOff>
                  </to>
                </anchor>
              </controlPr>
            </control>
          </mc:Choice>
        </mc:AlternateContent>
        <mc:AlternateContent xmlns:mc="http://schemas.openxmlformats.org/markup-compatibility/2006">
          <mc:Choice Requires="x14">
            <control shapeId="19822" r:id="rId190" name="Check Box 366">
              <controlPr defaultSize="0" autoFill="0" autoLine="0" autoPict="0">
                <anchor moveWithCells="1">
                  <from>
                    <xdr:col>6</xdr:col>
                    <xdr:colOff>0</xdr:colOff>
                    <xdr:row>33</xdr:row>
                    <xdr:rowOff>238125</xdr:rowOff>
                  </from>
                  <to>
                    <xdr:col>6</xdr:col>
                    <xdr:colOff>1819275</xdr:colOff>
                    <xdr:row>35</xdr:row>
                    <xdr:rowOff>104775</xdr:rowOff>
                  </to>
                </anchor>
              </controlPr>
            </control>
          </mc:Choice>
        </mc:AlternateContent>
        <mc:AlternateContent xmlns:mc="http://schemas.openxmlformats.org/markup-compatibility/2006">
          <mc:Choice Requires="x14">
            <control shapeId="19823" r:id="rId191" name="Check Box 367">
              <controlPr defaultSize="0" autoFill="0" autoLine="0" autoPict="0">
                <anchor moveWithCells="1">
                  <from>
                    <xdr:col>6</xdr:col>
                    <xdr:colOff>0</xdr:colOff>
                    <xdr:row>34</xdr:row>
                    <xdr:rowOff>266700</xdr:rowOff>
                  </from>
                  <to>
                    <xdr:col>6</xdr:col>
                    <xdr:colOff>1819275</xdr:colOff>
                    <xdr:row>36</xdr:row>
                    <xdr:rowOff>123825</xdr:rowOff>
                  </to>
                </anchor>
              </controlPr>
            </control>
          </mc:Choice>
        </mc:AlternateContent>
        <mc:AlternateContent xmlns:mc="http://schemas.openxmlformats.org/markup-compatibility/2006">
          <mc:Choice Requires="x14">
            <control shapeId="19824" r:id="rId192" name="Check Box 368">
              <controlPr defaultSize="0" autoFill="0" autoLine="0" autoPict="0">
                <anchor moveWithCells="1">
                  <from>
                    <xdr:col>6</xdr:col>
                    <xdr:colOff>0</xdr:colOff>
                    <xdr:row>36</xdr:row>
                    <xdr:rowOff>238125</xdr:rowOff>
                  </from>
                  <to>
                    <xdr:col>6</xdr:col>
                    <xdr:colOff>1819275</xdr:colOff>
                    <xdr:row>37</xdr:row>
                    <xdr:rowOff>295275</xdr:rowOff>
                  </to>
                </anchor>
              </controlPr>
            </control>
          </mc:Choice>
        </mc:AlternateContent>
        <mc:AlternateContent xmlns:mc="http://schemas.openxmlformats.org/markup-compatibility/2006">
          <mc:Choice Requires="x14">
            <control shapeId="19825" r:id="rId193" name="Check Box 369">
              <controlPr defaultSize="0" autoFill="0" autoLine="0" autoPict="0">
                <anchor moveWithCells="1">
                  <from>
                    <xdr:col>6</xdr:col>
                    <xdr:colOff>0</xdr:colOff>
                    <xdr:row>38</xdr:row>
                    <xdr:rowOff>104775</xdr:rowOff>
                  </from>
                  <to>
                    <xdr:col>6</xdr:col>
                    <xdr:colOff>1819275</xdr:colOff>
                    <xdr:row>39</xdr:row>
                    <xdr:rowOff>9525</xdr:rowOff>
                  </to>
                </anchor>
              </controlPr>
            </control>
          </mc:Choice>
        </mc:AlternateContent>
        <mc:AlternateContent xmlns:mc="http://schemas.openxmlformats.org/markup-compatibility/2006">
          <mc:Choice Requires="x14">
            <control shapeId="19826" r:id="rId194" name="Check Box 370">
              <controlPr defaultSize="0" autoFill="0" autoLine="0" autoPict="0">
                <anchor moveWithCells="1">
                  <from>
                    <xdr:col>6</xdr:col>
                    <xdr:colOff>0</xdr:colOff>
                    <xdr:row>38</xdr:row>
                    <xdr:rowOff>542925</xdr:rowOff>
                  </from>
                  <to>
                    <xdr:col>6</xdr:col>
                    <xdr:colOff>1819275</xdr:colOff>
                    <xdr:row>40</xdr:row>
                    <xdr:rowOff>228600</xdr:rowOff>
                  </to>
                </anchor>
              </controlPr>
            </control>
          </mc:Choice>
        </mc:AlternateContent>
        <mc:AlternateContent xmlns:mc="http://schemas.openxmlformats.org/markup-compatibility/2006">
          <mc:Choice Requires="x14">
            <control shapeId="19827" r:id="rId195" name="Check Box 371">
              <controlPr defaultSize="0" autoFill="0" autoLine="0" autoPict="0">
                <anchor moveWithCells="1">
                  <from>
                    <xdr:col>6</xdr:col>
                    <xdr:colOff>0</xdr:colOff>
                    <xdr:row>40</xdr:row>
                    <xdr:rowOff>238125</xdr:rowOff>
                  </from>
                  <to>
                    <xdr:col>6</xdr:col>
                    <xdr:colOff>1819275</xdr:colOff>
                    <xdr:row>42</xdr:row>
                    <xdr:rowOff>104775</xdr:rowOff>
                  </to>
                </anchor>
              </controlPr>
            </control>
          </mc:Choice>
        </mc:AlternateContent>
        <mc:AlternateContent xmlns:mc="http://schemas.openxmlformats.org/markup-compatibility/2006">
          <mc:Choice Requires="x14">
            <control shapeId="19828" r:id="rId196" name="Check Box 372">
              <controlPr defaultSize="0" autoFill="0" autoLine="0" autoPict="0">
                <anchor moveWithCells="1">
                  <from>
                    <xdr:col>6</xdr:col>
                    <xdr:colOff>0</xdr:colOff>
                    <xdr:row>41</xdr:row>
                    <xdr:rowOff>257175</xdr:rowOff>
                  </from>
                  <to>
                    <xdr:col>6</xdr:col>
                    <xdr:colOff>1819275</xdr:colOff>
                    <xdr:row>43</xdr:row>
                    <xdr:rowOff>104775</xdr:rowOff>
                  </to>
                </anchor>
              </controlPr>
            </control>
          </mc:Choice>
        </mc:AlternateContent>
        <mc:AlternateContent xmlns:mc="http://schemas.openxmlformats.org/markup-compatibility/2006">
          <mc:Choice Requires="x14">
            <control shapeId="19829" r:id="rId197" name="Check Box 373">
              <controlPr defaultSize="0" autoFill="0" autoLine="0" autoPict="0">
                <anchor moveWithCells="1">
                  <from>
                    <xdr:col>6</xdr:col>
                    <xdr:colOff>0</xdr:colOff>
                    <xdr:row>45</xdr:row>
                    <xdr:rowOff>238125</xdr:rowOff>
                  </from>
                  <to>
                    <xdr:col>6</xdr:col>
                    <xdr:colOff>1819275</xdr:colOff>
                    <xdr:row>47</xdr:row>
                    <xdr:rowOff>104775</xdr:rowOff>
                  </to>
                </anchor>
              </controlPr>
            </control>
          </mc:Choice>
        </mc:AlternateContent>
        <mc:AlternateContent xmlns:mc="http://schemas.openxmlformats.org/markup-compatibility/2006">
          <mc:Choice Requires="x14">
            <control shapeId="19830" r:id="rId198" name="Check Box 374">
              <controlPr defaultSize="0" autoFill="0" autoLine="0" autoPict="0">
                <anchor moveWithCells="1">
                  <from>
                    <xdr:col>6</xdr:col>
                    <xdr:colOff>0</xdr:colOff>
                    <xdr:row>47</xdr:row>
                    <xdr:rowOff>238125</xdr:rowOff>
                  </from>
                  <to>
                    <xdr:col>6</xdr:col>
                    <xdr:colOff>1819275</xdr:colOff>
                    <xdr:row>49</xdr:row>
                    <xdr:rowOff>104775</xdr:rowOff>
                  </to>
                </anchor>
              </controlPr>
            </control>
          </mc:Choice>
        </mc:AlternateContent>
        <mc:AlternateContent xmlns:mc="http://schemas.openxmlformats.org/markup-compatibility/2006">
          <mc:Choice Requires="x14">
            <control shapeId="19831" r:id="rId199" name="Check Box 375">
              <controlPr defaultSize="0" autoFill="0" autoLine="0" autoPict="0">
                <anchor moveWithCells="1">
                  <from>
                    <xdr:col>6</xdr:col>
                    <xdr:colOff>0</xdr:colOff>
                    <xdr:row>48</xdr:row>
                    <xdr:rowOff>295275</xdr:rowOff>
                  </from>
                  <to>
                    <xdr:col>6</xdr:col>
                    <xdr:colOff>1819275</xdr:colOff>
                    <xdr:row>50</xdr:row>
                    <xdr:rowOff>38100</xdr:rowOff>
                  </to>
                </anchor>
              </controlPr>
            </control>
          </mc:Choice>
        </mc:AlternateContent>
        <mc:AlternateContent xmlns:mc="http://schemas.openxmlformats.org/markup-compatibility/2006">
          <mc:Choice Requires="x14">
            <control shapeId="19832" r:id="rId200" name="Check Box 376">
              <controlPr defaultSize="0" autoFill="0" autoLine="0" autoPict="0">
                <anchor moveWithCells="1">
                  <from>
                    <xdr:col>6</xdr:col>
                    <xdr:colOff>0</xdr:colOff>
                    <xdr:row>50</xdr:row>
                    <xdr:rowOff>38100</xdr:rowOff>
                  </from>
                  <to>
                    <xdr:col>6</xdr:col>
                    <xdr:colOff>1819275</xdr:colOff>
                    <xdr:row>51</xdr:row>
                    <xdr:rowOff>180975</xdr:rowOff>
                  </to>
                </anchor>
              </controlPr>
            </control>
          </mc:Choice>
        </mc:AlternateContent>
        <mc:AlternateContent xmlns:mc="http://schemas.openxmlformats.org/markup-compatibility/2006">
          <mc:Choice Requires="x14">
            <control shapeId="19833" r:id="rId201" name="Check Box 377">
              <controlPr defaultSize="0" autoFill="0" autoLine="0" autoPict="0">
                <anchor moveWithCells="1">
                  <from>
                    <xdr:col>6</xdr:col>
                    <xdr:colOff>0</xdr:colOff>
                    <xdr:row>50</xdr:row>
                    <xdr:rowOff>428625</xdr:rowOff>
                  </from>
                  <to>
                    <xdr:col>6</xdr:col>
                    <xdr:colOff>1819275</xdr:colOff>
                    <xdr:row>52</xdr:row>
                    <xdr:rowOff>180975</xdr:rowOff>
                  </to>
                </anchor>
              </controlPr>
            </control>
          </mc:Choice>
        </mc:AlternateContent>
        <mc:AlternateContent xmlns:mc="http://schemas.openxmlformats.org/markup-compatibility/2006">
          <mc:Choice Requires="x14">
            <control shapeId="19834" r:id="rId202" name="Check Box 378">
              <controlPr defaultSize="0" autoFill="0" autoLine="0" autoPict="0">
                <anchor moveWithCells="1">
                  <from>
                    <xdr:col>6</xdr:col>
                    <xdr:colOff>0</xdr:colOff>
                    <xdr:row>51</xdr:row>
                    <xdr:rowOff>371475</xdr:rowOff>
                  </from>
                  <to>
                    <xdr:col>6</xdr:col>
                    <xdr:colOff>1819275</xdr:colOff>
                    <xdr:row>53</xdr:row>
                    <xdr:rowOff>180975</xdr:rowOff>
                  </to>
                </anchor>
              </controlPr>
            </control>
          </mc:Choice>
        </mc:AlternateContent>
        <mc:AlternateContent xmlns:mc="http://schemas.openxmlformats.org/markup-compatibility/2006">
          <mc:Choice Requires="x14">
            <control shapeId="19835" r:id="rId203" name="Check Box 379">
              <controlPr defaultSize="0" autoFill="0" autoLine="0" autoPict="0">
                <anchor moveWithCells="1">
                  <from>
                    <xdr:col>6</xdr:col>
                    <xdr:colOff>0</xdr:colOff>
                    <xdr:row>52</xdr:row>
                    <xdr:rowOff>352425</xdr:rowOff>
                  </from>
                  <to>
                    <xdr:col>6</xdr:col>
                    <xdr:colOff>1819275</xdr:colOff>
                    <xdr:row>54</xdr:row>
                    <xdr:rowOff>200025</xdr:rowOff>
                  </to>
                </anchor>
              </controlPr>
            </control>
          </mc:Choice>
        </mc:AlternateContent>
        <mc:AlternateContent xmlns:mc="http://schemas.openxmlformats.org/markup-compatibility/2006">
          <mc:Choice Requires="x14">
            <control shapeId="19836" r:id="rId204" name="Check Box 380">
              <controlPr defaultSize="0" autoFill="0" autoLine="0" autoPict="0">
                <anchor moveWithCells="1">
                  <from>
                    <xdr:col>6</xdr:col>
                    <xdr:colOff>0</xdr:colOff>
                    <xdr:row>43</xdr:row>
                    <xdr:rowOff>228600</xdr:rowOff>
                  </from>
                  <to>
                    <xdr:col>6</xdr:col>
                    <xdr:colOff>1819275</xdr:colOff>
                    <xdr:row>45</xdr:row>
                    <xdr:rowOff>104775</xdr:rowOff>
                  </to>
                </anchor>
              </controlPr>
            </control>
          </mc:Choice>
        </mc:AlternateContent>
        <mc:AlternateContent xmlns:mc="http://schemas.openxmlformats.org/markup-compatibility/2006">
          <mc:Choice Requires="x14">
            <control shapeId="19837" r:id="rId205" name="Check Box 381">
              <controlPr defaultSize="0" autoFill="0" autoLine="0" autoPict="0">
                <anchor moveWithCells="1">
                  <from>
                    <xdr:col>6</xdr:col>
                    <xdr:colOff>0</xdr:colOff>
                    <xdr:row>35</xdr:row>
                    <xdr:rowOff>257175</xdr:rowOff>
                  </from>
                  <to>
                    <xdr:col>6</xdr:col>
                    <xdr:colOff>1819275</xdr:colOff>
                    <xdr:row>36</xdr:row>
                    <xdr:rowOff>419100</xdr:rowOff>
                  </to>
                </anchor>
              </controlPr>
            </control>
          </mc:Choice>
        </mc:AlternateContent>
        <mc:AlternateContent xmlns:mc="http://schemas.openxmlformats.org/markup-compatibility/2006">
          <mc:Choice Requires="x14">
            <control shapeId="19838" r:id="rId206" name="Check Box 382">
              <controlPr defaultSize="0" autoFill="0" autoLine="0" autoPict="0">
                <anchor moveWithCells="1">
                  <from>
                    <xdr:col>6</xdr:col>
                    <xdr:colOff>0</xdr:colOff>
                    <xdr:row>39</xdr:row>
                    <xdr:rowOff>238125</xdr:rowOff>
                  </from>
                  <to>
                    <xdr:col>6</xdr:col>
                    <xdr:colOff>1819275</xdr:colOff>
                    <xdr:row>41</xdr:row>
                    <xdr:rowOff>104775</xdr:rowOff>
                  </to>
                </anchor>
              </controlPr>
            </control>
          </mc:Choice>
        </mc:AlternateContent>
        <mc:AlternateContent xmlns:mc="http://schemas.openxmlformats.org/markup-compatibility/2006">
          <mc:Choice Requires="x14">
            <control shapeId="19839" r:id="rId207" name="Check Box 383">
              <controlPr defaultSize="0" autoFill="0" autoLine="0" autoPict="0">
                <anchor moveWithCells="1">
                  <from>
                    <xdr:col>6</xdr:col>
                    <xdr:colOff>0</xdr:colOff>
                    <xdr:row>46</xdr:row>
                    <xdr:rowOff>219075</xdr:rowOff>
                  </from>
                  <to>
                    <xdr:col>6</xdr:col>
                    <xdr:colOff>1819275</xdr:colOff>
                    <xdr:row>48</xdr:row>
                    <xdr:rowOff>104775</xdr:rowOff>
                  </to>
                </anchor>
              </controlPr>
            </control>
          </mc:Choice>
        </mc:AlternateContent>
        <mc:AlternateContent xmlns:mc="http://schemas.openxmlformats.org/markup-compatibility/2006">
          <mc:Choice Requires="x14">
            <control shapeId="19840" r:id="rId208" name="Check Box 384">
              <controlPr defaultSize="0" autoFill="0" autoLine="0" autoPict="0">
                <anchor moveWithCells="1">
                  <from>
                    <xdr:col>6</xdr:col>
                    <xdr:colOff>0</xdr:colOff>
                    <xdr:row>44</xdr:row>
                    <xdr:rowOff>238125</xdr:rowOff>
                  </from>
                  <to>
                    <xdr:col>6</xdr:col>
                    <xdr:colOff>1819275</xdr:colOff>
                    <xdr:row>46</xdr:row>
                    <xdr:rowOff>104775</xdr:rowOff>
                  </to>
                </anchor>
              </controlPr>
            </control>
          </mc:Choice>
        </mc:AlternateContent>
        <mc:AlternateContent xmlns:mc="http://schemas.openxmlformats.org/markup-compatibility/2006">
          <mc:Choice Requires="x14">
            <control shapeId="19841" r:id="rId209" name="Check Box 385">
              <controlPr defaultSize="0" autoFill="0" autoLine="0" autoPict="0">
                <anchor moveWithCells="1">
                  <from>
                    <xdr:col>6</xdr:col>
                    <xdr:colOff>0</xdr:colOff>
                    <xdr:row>35</xdr:row>
                    <xdr:rowOff>257175</xdr:rowOff>
                  </from>
                  <to>
                    <xdr:col>6</xdr:col>
                    <xdr:colOff>1790700</xdr:colOff>
                    <xdr:row>36</xdr:row>
                    <xdr:rowOff>419100</xdr:rowOff>
                  </to>
                </anchor>
              </controlPr>
            </control>
          </mc:Choice>
        </mc:AlternateContent>
        <mc:AlternateContent xmlns:mc="http://schemas.openxmlformats.org/markup-compatibility/2006">
          <mc:Choice Requires="x14">
            <control shapeId="19842" r:id="rId210" name="Check Box 386">
              <controlPr defaultSize="0" autoFill="0" autoLine="0" autoPict="0">
                <anchor moveWithCells="1">
                  <from>
                    <xdr:col>6</xdr:col>
                    <xdr:colOff>0</xdr:colOff>
                    <xdr:row>39</xdr:row>
                    <xdr:rowOff>238125</xdr:rowOff>
                  </from>
                  <to>
                    <xdr:col>6</xdr:col>
                    <xdr:colOff>1790700</xdr:colOff>
                    <xdr:row>41</xdr:row>
                    <xdr:rowOff>104775</xdr:rowOff>
                  </to>
                </anchor>
              </controlPr>
            </control>
          </mc:Choice>
        </mc:AlternateContent>
        <mc:AlternateContent xmlns:mc="http://schemas.openxmlformats.org/markup-compatibility/2006">
          <mc:Choice Requires="x14">
            <control shapeId="19843" r:id="rId211" name="Check Box 387">
              <controlPr defaultSize="0" autoFill="0" autoLine="0" autoPict="0">
                <anchor moveWithCells="1">
                  <from>
                    <xdr:col>6</xdr:col>
                    <xdr:colOff>0</xdr:colOff>
                    <xdr:row>46</xdr:row>
                    <xdr:rowOff>219075</xdr:rowOff>
                  </from>
                  <to>
                    <xdr:col>6</xdr:col>
                    <xdr:colOff>1790700</xdr:colOff>
                    <xdr:row>48</xdr:row>
                    <xdr:rowOff>104775</xdr:rowOff>
                  </to>
                </anchor>
              </controlPr>
            </control>
          </mc:Choice>
        </mc:AlternateContent>
        <mc:AlternateContent xmlns:mc="http://schemas.openxmlformats.org/markup-compatibility/2006">
          <mc:Choice Requires="x14">
            <control shapeId="19844" r:id="rId212" name="Check Box 388">
              <controlPr defaultSize="0" autoFill="0" autoLine="0" autoPict="0">
                <anchor moveWithCells="1">
                  <from>
                    <xdr:col>6</xdr:col>
                    <xdr:colOff>0</xdr:colOff>
                    <xdr:row>44</xdr:row>
                    <xdr:rowOff>238125</xdr:rowOff>
                  </from>
                  <to>
                    <xdr:col>6</xdr:col>
                    <xdr:colOff>1819275</xdr:colOff>
                    <xdr:row>46</xdr:row>
                    <xdr:rowOff>104775</xdr:rowOff>
                  </to>
                </anchor>
              </controlPr>
            </control>
          </mc:Choice>
        </mc:AlternateContent>
        <mc:AlternateContent xmlns:mc="http://schemas.openxmlformats.org/markup-compatibility/2006">
          <mc:Choice Requires="x14">
            <control shapeId="19845" r:id="rId213" name="Check Box 389">
              <controlPr defaultSize="0" autoFill="0" autoLine="0" autoPict="0">
                <anchor moveWithCells="1">
                  <from>
                    <xdr:col>6</xdr:col>
                    <xdr:colOff>0</xdr:colOff>
                    <xdr:row>35</xdr:row>
                    <xdr:rowOff>228600</xdr:rowOff>
                  </from>
                  <to>
                    <xdr:col>6</xdr:col>
                    <xdr:colOff>1819275</xdr:colOff>
                    <xdr:row>36</xdr:row>
                    <xdr:rowOff>409575</xdr:rowOff>
                  </to>
                </anchor>
              </controlPr>
            </control>
          </mc:Choice>
        </mc:AlternateContent>
        <mc:AlternateContent xmlns:mc="http://schemas.openxmlformats.org/markup-compatibility/2006">
          <mc:Choice Requires="x14">
            <control shapeId="19846" r:id="rId214" name="Check Box 390">
              <controlPr defaultSize="0" autoFill="0" autoLine="0" autoPict="0">
                <anchor moveWithCells="1">
                  <from>
                    <xdr:col>6</xdr:col>
                    <xdr:colOff>0</xdr:colOff>
                    <xdr:row>39</xdr:row>
                    <xdr:rowOff>219075</xdr:rowOff>
                  </from>
                  <to>
                    <xdr:col>6</xdr:col>
                    <xdr:colOff>1819275</xdr:colOff>
                    <xdr:row>41</xdr:row>
                    <xdr:rowOff>104775</xdr:rowOff>
                  </to>
                </anchor>
              </controlPr>
            </control>
          </mc:Choice>
        </mc:AlternateContent>
        <mc:AlternateContent xmlns:mc="http://schemas.openxmlformats.org/markup-compatibility/2006">
          <mc:Choice Requires="x14">
            <control shapeId="19847" r:id="rId215" name="Check Box 391">
              <controlPr defaultSize="0" autoFill="0" autoLine="0" autoPict="0">
                <anchor moveWithCells="1">
                  <from>
                    <xdr:col>6</xdr:col>
                    <xdr:colOff>0</xdr:colOff>
                    <xdr:row>46</xdr:row>
                    <xdr:rowOff>190500</xdr:rowOff>
                  </from>
                  <to>
                    <xdr:col>6</xdr:col>
                    <xdr:colOff>1819275</xdr:colOff>
                    <xdr:row>48</xdr:row>
                    <xdr:rowOff>66675</xdr:rowOff>
                  </to>
                </anchor>
              </controlPr>
            </control>
          </mc:Choice>
        </mc:AlternateContent>
        <mc:AlternateContent xmlns:mc="http://schemas.openxmlformats.org/markup-compatibility/2006">
          <mc:Choice Requires="x14">
            <control shapeId="19848" r:id="rId216" name="Check Box 392">
              <controlPr defaultSize="0" autoFill="0" autoLine="0" autoPict="0">
                <anchor moveWithCells="1">
                  <from>
                    <xdr:col>6</xdr:col>
                    <xdr:colOff>0</xdr:colOff>
                    <xdr:row>44</xdr:row>
                    <xdr:rowOff>219075</xdr:rowOff>
                  </from>
                  <to>
                    <xdr:col>6</xdr:col>
                    <xdr:colOff>1828800</xdr:colOff>
                    <xdr:row>46</xdr:row>
                    <xdr:rowOff>85725</xdr:rowOff>
                  </to>
                </anchor>
              </controlPr>
            </control>
          </mc:Choice>
        </mc:AlternateContent>
        <mc:AlternateContent xmlns:mc="http://schemas.openxmlformats.org/markup-compatibility/2006">
          <mc:Choice Requires="x14">
            <control shapeId="19849" r:id="rId217" name="Check Box 393">
              <controlPr defaultSize="0" autoFill="0" autoLine="0" autoPict="0">
                <anchor moveWithCells="1">
                  <from>
                    <xdr:col>6</xdr:col>
                    <xdr:colOff>0</xdr:colOff>
                    <xdr:row>35</xdr:row>
                    <xdr:rowOff>238125</xdr:rowOff>
                  </from>
                  <to>
                    <xdr:col>6</xdr:col>
                    <xdr:colOff>1790700</xdr:colOff>
                    <xdr:row>36</xdr:row>
                    <xdr:rowOff>419100</xdr:rowOff>
                  </to>
                </anchor>
              </controlPr>
            </control>
          </mc:Choice>
        </mc:AlternateContent>
        <mc:AlternateContent xmlns:mc="http://schemas.openxmlformats.org/markup-compatibility/2006">
          <mc:Choice Requires="x14">
            <control shapeId="19850" r:id="rId218" name="Check Box 394">
              <controlPr defaultSize="0" autoFill="0" autoLine="0" autoPict="0">
                <anchor moveWithCells="1">
                  <from>
                    <xdr:col>6</xdr:col>
                    <xdr:colOff>0</xdr:colOff>
                    <xdr:row>39</xdr:row>
                    <xdr:rowOff>228600</xdr:rowOff>
                  </from>
                  <to>
                    <xdr:col>6</xdr:col>
                    <xdr:colOff>1790700</xdr:colOff>
                    <xdr:row>41</xdr:row>
                    <xdr:rowOff>104775</xdr:rowOff>
                  </to>
                </anchor>
              </controlPr>
            </control>
          </mc:Choice>
        </mc:AlternateContent>
        <mc:AlternateContent xmlns:mc="http://schemas.openxmlformats.org/markup-compatibility/2006">
          <mc:Choice Requires="x14">
            <control shapeId="19851" r:id="rId219" name="Check Box 395">
              <controlPr defaultSize="0" autoFill="0" autoLine="0" autoPict="0">
                <anchor moveWithCells="1">
                  <from>
                    <xdr:col>6</xdr:col>
                    <xdr:colOff>0</xdr:colOff>
                    <xdr:row>46</xdr:row>
                    <xdr:rowOff>200025</xdr:rowOff>
                  </from>
                  <to>
                    <xdr:col>6</xdr:col>
                    <xdr:colOff>1790700</xdr:colOff>
                    <xdr:row>48</xdr:row>
                    <xdr:rowOff>85725</xdr:rowOff>
                  </to>
                </anchor>
              </controlPr>
            </control>
          </mc:Choice>
        </mc:AlternateContent>
        <mc:AlternateContent xmlns:mc="http://schemas.openxmlformats.org/markup-compatibility/2006">
          <mc:Choice Requires="x14">
            <control shapeId="19852" r:id="rId220" name="Check Box 396">
              <controlPr defaultSize="0" autoFill="0" autoLine="0" autoPict="0">
                <anchor moveWithCells="1">
                  <from>
                    <xdr:col>6</xdr:col>
                    <xdr:colOff>0</xdr:colOff>
                    <xdr:row>44</xdr:row>
                    <xdr:rowOff>228600</xdr:rowOff>
                  </from>
                  <to>
                    <xdr:col>6</xdr:col>
                    <xdr:colOff>1819275</xdr:colOff>
                    <xdr:row>46</xdr:row>
                    <xdr:rowOff>104775</xdr:rowOff>
                  </to>
                </anchor>
              </controlPr>
            </control>
          </mc:Choice>
        </mc:AlternateContent>
        <mc:AlternateContent xmlns:mc="http://schemas.openxmlformats.org/markup-compatibility/2006">
          <mc:Choice Requires="x14">
            <control shapeId="19853" r:id="rId221" name="Check Box 397">
              <controlPr defaultSize="0" autoFill="0" autoLine="0" autoPict="0">
                <anchor moveWithCells="1">
                  <from>
                    <xdr:col>6</xdr:col>
                    <xdr:colOff>0</xdr:colOff>
                    <xdr:row>42</xdr:row>
                    <xdr:rowOff>257175</xdr:rowOff>
                  </from>
                  <to>
                    <xdr:col>6</xdr:col>
                    <xdr:colOff>1819275</xdr:colOff>
                    <xdr:row>44</xdr:row>
                    <xdr:rowOff>123825</xdr:rowOff>
                  </to>
                </anchor>
              </controlPr>
            </control>
          </mc:Choice>
        </mc:AlternateContent>
        <mc:AlternateContent xmlns:mc="http://schemas.openxmlformats.org/markup-compatibility/2006">
          <mc:Choice Requires="x14">
            <control shapeId="19854" r:id="rId222" name="Check Box 398">
              <controlPr defaultSize="0" autoFill="0" autoLine="0" autoPict="0">
                <anchor moveWithCells="1">
                  <from>
                    <xdr:col>6</xdr:col>
                    <xdr:colOff>0</xdr:colOff>
                    <xdr:row>42</xdr:row>
                    <xdr:rowOff>257175</xdr:rowOff>
                  </from>
                  <to>
                    <xdr:col>6</xdr:col>
                    <xdr:colOff>1819275</xdr:colOff>
                    <xdr:row>44</xdr:row>
                    <xdr:rowOff>123825</xdr:rowOff>
                  </to>
                </anchor>
              </controlPr>
            </control>
          </mc:Choice>
        </mc:AlternateContent>
        <mc:AlternateContent xmlns:mc="http://schemas.openxmlformats.org/markup-compatibility/2006">
          <mc:Choice Requires="x14">
            <control shapeId="19855" r:id="rId223" name="Check Box 399">
              <controlPr defaultSize="0" autoFill="0" autoLine="0" autoPict="0">
                <anchor moveWithCells="1">
                  <from>
                    <xdr:col>6</xdr:col>
                    <xdr:colOff>0</xdr:colOff>
                    <xdr:row>42</xdr:row>
                    <xdr:rowOff>228600</xdr:rowOff>
                  </from>
                  <to>
                    <xdr:col>6</xdr:col>
                    <xdr:colOff>1828800</xdr:colOff>
                    <xdr:row>44</xdr:row>
                    <xdr:rowOff>104775</xdr:rowOff>
                  </to>
                </anchor>
              </controlPr>
            </control>
          </mc:Choice>
        </mc:AlternateContent>
        <mc:AlternateContent xmlns:mc="http://schemas.openxmlformats.org/markup-compatibility/2006">
          <mc:Choice Requires="x14">
            <control shapeId="19856" r:id="rId224" name="Check Box 400">
              <controlPr defaultSize="0" autoFill="0" autoLine="0" autoPict="0">
                <anchor moveWithCells="1">
                  <from>
                    <xdr:col>6</xdr:col>
                    <xdr:colOff>0</xdr:colOff>
                    <xdr:row>42</xdr:row>
                    <xdr:rowOff>238125</xdr:rowOff>
                  </from>
                  <to>
                    <xdr:col>6</xdr:col>
                    <xdr:colOff>1819275</xdr:colOff>
                    <xdr:row>44</xdr:row>
                    <xdr:rowOff>104775</xdr:rowOff>
                  </to>
                </anchor>
              </controlPr>
            </control>
          </mc:Choice>
        </mc:AlternateContent>
        <mc:AlternateContent xmlns:mc="http://schemas.openxmlformats.org/markup-compatibility/2006">
          <mc:Choice Requires="x14">
            <control shapeId="19857" r:id="rId225" name="Check Box 401">
              <controlPr defaultSize="0" autoFill="0" autoLine="0" autoPict="0">
                <anchor moveWithCells="1">
                  <from>
                    <xdr:col>6</xdr:col>
                    <xdr:colOff>0</xdr:colOff>
                    <xdr:row>26</xdr:row>
                    <xdr:rowOff>219075</xdr:rowOff>
                  </from>
                  <to>
                    <xdr:col>6</xdr:col>
                    <xdr:colOff>1819275</xdr:colOff>
                    <xdr:row>28</xdr:row>
                    <xdr:rowOff>85725</xdr:rowOff>
                  </to>
                </anchor>
              </controlPr>
            </control>
          </mc:Choice>
        </mc:AlternateContent>
        <mc:AlternateContent xmlns:mc="http://schemas.openxmlformats.org/markup-compatibility/2006">
          <mc:Choice Requires="x14">
            <control shapeId="19858" r:id="rId226" name="Check Box 402">
              <controlPr defaultSize="0" autoFill="0" autoLine="0" autoPict="0">
                <anchor moveWithCells="1">
                  <from>
                    <xdr:col>6</xdr:col>
                    <xdr:colOff>0</xdr:colOff>
                    <xdr:row>26</xdr:row>
                    <xdr:rowOff>190500</xdr:rowOff>
                  </from>
                  <to>
                    <xdr:col>6</xdr:col>
                    <xdr:colOff>1819275</xdr:colOff>
                    <xdr:row>28</xdr:row>
                    <xdr:rowOff>38100</xdr:rowOff>
                  </to>
                </anchor>
              </controlPr>
            </control>
          </mc:Choice>
        </mc:AlternateContent>
        <mc:AlternateContent xmlns:mc="http://schemas.openxmlformats.org/markup-compatibility/2006">
          <mc:Choice Requires="x14">
            <control shapeId="19859" r:id="rId227" name="Check Box 403">
              <controlPr defaultSize="0" autoFill="0" autoLine="0" autoPict="0">
                <anchor moveWithCells="1">
                  <from>
                    <xdr:col>6</xdr:col>
                    <xdr:colOff>0</xdr:colOff>
                    <xdr:row>26</xdr:row>
                    <xdr:rowOff>219075</xdr:rowOff>
                  </from>
                  <to>
                    <xdr:col>6</xdr:col>
                    <xdr:colOff>1819275</xdr:colOff>
                    <xdr:row>28</xdr:row>
                    <xdr:rowOff>85725</xdr:rowOff>
                  </to>
                </anchor>
              </controlPr>
            </control>
          </mc:Choice>
        </mc:AlternateContent>
        <mc:AlternateContent xmlns:mc="http://schemas.openxmlformats.org/markup-compatibility/2006">
          <mc:Choice Requires="x14">
            <control shapeId="19860" r:id="rId228" name="Check Box 404">
              <controlPr defaultSize="0" autoFill="0" autoLine="0" autoPict="0">
                <anchor moveWithCells="1">
                  <from>
                    <xdr:col>6</xdr:col>
                    <xdr:colOff>0</xdr:colOff>
                    <xdr:row>26</xdr:row>
                    <xdr:rowOff>228600</xdr:rowOff>
                  </from>
                  <to>
                    <xdr:col>6</xdr:col>
                    <xdr:colOff>1819275</xdr:colOff>
                    <xdr:row>28</xdr:row>
                    <xdr:rowOff>85725</xdr:rowOff>
                  </to>
                </anchor>
              </controlPr>
            </control>
          </mc:Choice>
        </mc:AlternateContent>
        <mc:AlternateContent xmlns:mc="http://schemas.openxmlformats.org/markup-compatibility/2006">
          <mc:Choice Requires="x14">
            <control shapeId="19963" r:id="rId229" name="Check Box 130">
              <controlPr defaultSize="0" autoFill="0" autoLine="0" autoPict="0">
                <anchor moveWithCells="1">
                  <from>
                    <xdr:col>6</xdr:col>
                    <xdr:colOff>0</xdr:colOff>
                    <xdr:row>20</xdr:row>
                    <xdr:rowOff>47625</xdr:rowOff>
                  </from>
                  <to>
                    <xdr:col>6</xdr:col>
                    <xdr:colOff>1295400</xdr:colOff>
                    <xdr:row>21</xdr:row>
                    <xdr:rowOff>228600</xdr:rowOff>
                  </to>
                </anchor>
              </controlPr>
            </control>
          </mc:Choice>
        </mc:AlternateContent>
        <mc:AlternateContent xmlns:mc="http://schemas.openxmlformats.org/markup-compatibility/2006">
          <mc:Choice Requires="x14">
            <control shapeId="19964" r:id="rId230" name="Check Box 508">
              <controlPr defaultSize="0" autoFill="0" autoLine="0" autoPict="0">
                <anchor moveWithCells="1">
                  <from>
                    <xdr:col>6</xdr:col>
                    <xdr:colOff>0</xdr:colOff>
                    <xdr:row>19</xdr:row>
                    <xdr:rowOff>47625</xdr:rowOff>
                  </from>
                  <to>
                    <xdr:col>6</xdr:col>
                    <xdr:colOff>1295400</xdr:colOff>
                    <xdr:row>20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EF2CB"/>
    <pageSetUpPr fitToPage="1"/>
  </sheetPr>
  <dimension ref="A1:Z1003"/>
  <sheetViews>
    <sheetView zoomScale="85" zoomScaleNormal="85" zoomScaleSheetLayoutView="100" workbookViewId="0">
      <selection activeCell="F10" sqref="F10"/>
    </sheetView>
  </sheetViews>
  <sheetFormatPr defaultColWidth="14.28515625" defaultRowHeight="15" customHeight="1"/>
  <cols>
    <col min="1" max="1" width="4.42578125" customWidth="1"/>
    <col min="2" max="2" width="2.85546875" customWidth="1"/>
    <col min="3" max="3" width="13.42578125" customWidth="1"/>
    <col min="4" max="4" width="36.85546875" customWidth="1"/>
    <col min="5" max="5" width="17.140625" customWidth="1"/>
    <col min="6" max="6" width="20.85546875" customWidth="1"/>
    <col min="7" max="8" width="15.85546875" customWidth="1"/>
    <col min="9" max="9" width="16.140625" customWidth="1"/>
    <col min="10" max="10" width="2.85546875" customWidth="1"/>
    <col min="11" max="11" width="4.140625" customWidth="1"/>
    <col min="12" max="12" width="2.140625" customWidth="1"/>
    <col min="13" max="14" width="14.42578125" customWidth="1"/>
    <col min="15" max="15" width="16.28515625" customWidth="1"/>
    <col min="16" max="25" width="9.140625" customWidth="1"/>
  </cols>
  <sheetData>
    <row r="1" spans="1:26" ht="17.100000000000001" customHeight="1">
      <c r="A1" s="33"/>
      <c r="B1" s="1058" t="s">
        <v>514</v>
      </c>
      <c r="C1" s="1059"/>
      <c r="D1" s="1059"/>
      <c r="E1" s="1059"/>
      <c r="F1" s="1059"/>
      <c r="G1" s="1059"/>
      <c r="H1" s="1059"/>
      <c r="I1" s="1059"/>
      <c r="J1" s="1060"/>
      <c r="K1" s="33"/>
      <c r="L1" s="33"/>
      <c r="M1" s="33"/>
      <c r="N1" s="33"/>
      <c r="O1" s="33"/>
      <c r="P1" s="33"/>
      <c r="Q1" s="33"/>
      <c r="R1" s="33"/>
      <c r="S1" s="33"/>
      <c r="T1" s="33"/>
      <c r="U1" s="33"/>
      <c r="V1" s="33"/>
      <c r="W1" s="33"/>
      <c r="X1" s="33"/>
      <c r="Y1" s="33"/>
      <c r="Z1" s="1"/>
    </row>
    <row r="2" spans="1:26" ht="24.75" customHeight="1">
      <c r="A2" s="33"/>
      <c r="B2" s="34"/>
      <c r="C2" s="1061" t="s">
        <v>515</v>
      </c>
      <c r="D2" s="1062"/>
      <c r="E2" s="1062"/>
      <c r="F2" s="1062"/>
      <c r="G2" s="1062"/>
      <c r="H2" s="1062"/>
      <c r="I2" s="1063"/>
      <c r="J2" s="4"/>
      <c r="K2" s="33"/>
      <c r="L2" s="33"/>
      <c r="M2" s="33"/>
      <c r="N2" s="33"/>
      <c r="O2" s="33"/>
      <c r="P2" s="33"/>
      <c r="Q2" s="33"/>
      <c r="R2" s="33"/>
      <c r="S2" s="33"/>
      <c r="T2" s="33"/>
      <c r="U2" s="33"/>
      <c r="V2" s="33"/>
      <c r="W2" s="33"/>
      <c r="X2" s="33"/>
      <c r="Y2" s="33"/>
      <c r="Z2" s="1"/>
    </row>
    <row r="3" spans="1:26" ht="6" customHeight="1">
      <c r="A3" s="33"/>
      <c r="B3" s="1064"/>
      <c r="C3" s="1011"/>
      <c r="D3" s="1011"/>
      <c r="E3" s="1011"/>
      <c r="F3" s="1011"/>
      <c r="G3" s="1011"/>
      <c r="H3" s="1011"/>
      <c r="I3" s="1011"/>
      <c r="J3" s="1065"/>
      <c r="K3" s="33"/>
      <c r="L3" s="33"/>
      <c r="M3" s="33"/>
      <c r="N3" s="33"/>
      <c r="O3" s="33"/>
      <c r="P3" s="33"/>
      <c r="Q3" s="33"/>
      <c r="R3" s="33"/>
      <c r="S3" s="33"/>
      <c r="T3" s="33"/>
      <c r="U3" s="33"/>
      <c r="V3" s="33"/>
      <c r="W3" s="33"/>
      <c r="X3" s="33"/>
      <c r="Y3" s="33"/>
      <c r="Z3" s="1"/>
    </row>
    <row r="4" spans="1:26" ht="18" customHeight="1">
      <c r="A4" s="33"/>
      <c r="B4" s="1066" t="s">
        <v>516</v>
      </c>
      <c r="C4" s="1067"/>
      <c r="D4" s="1067"/>
      <c r="E4" s="1067"/>
      <c r="F4" s="1067"/>
      <c r="G4" s="1067"/>
      <c r="H4" s="1067"/>
      <c r="I4" s="1067"/>
      <c r="J4" s="1068"/>
      <c r="K4" s="33"/>
      <c r="L4" s="33"/>
      <c r="M4" s="33"/>
      <c r="N4" s="33"/>
      <c r="O4" s="33"/>
      <c r="P4" s="33"/>
      <c r="Q4" s="33"/>
      <c r="R4" s="33"/>
      <c r="S4" s="33"/>
      <c r="T4" s="33"/>
      <c r="U4" s="33"/>
      <c r="V4" s="33"/>
      <c r="W4" s="33"/>
      <c r="X4" s="33"/>
      <c r="Y4" s="33"/>
      <c r="Z4" s="1"/>
    </row>
    <row r="5" spans="1:26" ht="18.95" customHeight="1">
      <c r="A5" s="33"/>
      <c r="B5" s="59"/>
      <c r="C5" s="1071" t="s">
        <v>517</v>
      </c>
      <c r="D5" s="1071"/>
      <c r="E5" s="1071" t="s">
        <v>23</v>
      </c>
      <c r="F5" s="1071" t="s">
        <v>518</v>
      </c>
      <c r="G5" s="1069" t="s">
        <v>519</v>
      </c>
      <c r="H5" s="1069" t="s">
        <v>520</v>
      </c>
      <c r="I5" s="1070"/>
      <c r="J5" s="49"/>
      <c r="K5" s="33"/>
      <c r="L5" s="33"/>
      <c r="M5" s="1072" t="s">
        <v>521</v>
      </c>
      <c r="N5" s="1073"/>
      <c r="O5" s="1073"/>
      <c r="P5" s="33"/>
      <c r="Q5" s="33"/>
      <c r="R5" s="33"/>
      <c r="S5" s="33"/>
      <c r="T5" s="33"/>
      <c r="U5" s="33"/>
      <c r="V5" s="33"/>
      <c r="W5" s="33"/>
      <c r="X5" s="33"/>
      <c r="Y5" s="33"/>
      <c r="Z5" s="1"/>
    </row>
    <row r="6" spans="1:26" ht="35.25" customHeight="1">
      <c r="A6" s="33"/>
      <c r="B6" s="34"/>
      <c r="C6" s="1071"/>
      <c r="D6" s="1071"/>
      <c r="E6" s="1071"/>
      <c r="F6" s="1071"/>
      <c r="G6" s="1069"/>
      <c r="H6" s="63" t="s">
        <v>445</v>
      </c>
      <c r="I6" s="63" t="s">
        <v>446</v>
      </c>
      <c r="J6" s="4"/>
      <c r="K6" s="33"/>
      <c r="L6" s="33"/>
      <c r="M6" s="64" t="s">
        <v>522</v>
      </c>
      <c r="N6" s="64" t="s">
        <v>445</v>
      </c>
      <c r="O6" s="65" t="s">
        <v>446</v>
      </c>
      <c r="P6" s="33"/>
      <c r="Q6" s="33"/>
      <c r="R6" s="33"/>
      <c r="S6" s="33"/>
      <c r="T6" s="33"/>
      <c r="U6" s="33"/>
      <c r="V6" s="33"/>
      <c r="W6" s="33"/>
      <c r="X6" s="33"/>
      <c r="Y6" s="33"/>
      <c r="Z6" s="1"/>
    </row>
    <row r="7" spans="1:26" ht="27.95" customHeight="1">
      <c r="A7" s="33"/>
      <c r="B7" s="34"/>
      <c r="C7" s="1088" t="s">
        <v>523</v>
      </c>
      <c r="D7" s="60" t="s">
        <v>524</v>
      </c>
      <c r="E7" s="61">
        <v>0.6</v>
      </c>
      <c r="F7" s="78">
        <f>'PART I'!V120</f>
        <v>0</v>
      </c>
      <c r="G7" s="1084">
        <f>SUM(F7:F11)</f>
        <v>0</v>
      </c>
      <c r="H7" s="1090" t="e" cm="1">
        <f t="array" ref="H7">_xlfn.IFS(G7&gt;4.499,"5",G7&gt;3.499,"4",G7&gt;2.499,"3",G7&gt;1.499,"2",G7&gt;0,"1")</f>
        <v>#N/A</v>
      </c>
      <c r="I7" s="1090" t="e" cm="1">
        <f t="array" ref="I7">_xlfn.IFS(G7&gt;4.499,"Outstanding",G7&gt;3.499,"Very Satisfactory",G7&gt;2.499,"Satisfactory",G7&gt;1.499,"Unsatisfactory",G7&gt;0,"Poor")</f>
        <v>#N/A</v>
      </c>
      <c r="J7" s="4"/>
      <c r="K7" s="33"/>
      <c r="L7" s="33"/>
      <c r="M7" s="62" t="s">
        <v>525</v>
      </c>
      <c r="N7" s="62">
        <v>5</v>
      </c>
      <c r="O7" s="66" t="s">
        <v>526</v>
      </c>
      <c r="P7" s="33"/>
      <c r="Q7" s="33"/>
      <c r="R7" s="33"/>
      <c r="S7" s="33"/>
      <c r="T7" s="33"/>
      <c r="U7" s="33"/>
      <c r="V7" s="33"/>
      <c r="W7" s="33"/>
      <c r="X7" s="33"/>
      <c r="Y7" s="33"/>
      <c r="Z7" s="1"/>
    </row>
    <row r="8" spans="1:26" ht="33.75" customHeight="1">
      <c r="A8" s="33"/>
      <c r="B8" s="34"/>
      <c r="C8" s="1089"/>
      <c r="D8" s="2" t="s">
        <v>527</v>
      </c>
      <c r="E8" s="3">
        <v>0.2</v>
      </c>
      <c r="F8" s="79">
        <f>'PART I'!V157</f>
        <v>0</v>
      </c>
      <c r="G8" s="1084"/>
      <c r="H8" s="1091"/>
      <c r="I8" s="1091"/>
      <c r="J8" s="4"/>
      <c r="K8" s="33"/>
      <c r="L8" s="33"/>
      <c r="M8" s="62" t="s">
        <v>528</v>
      </c>
      <c r="N8" s="62">
        <v>4</v>
      </c>
      <c r="O8" s="66" t="s">
        <v>529</v>
      </c>
      <c r="P8" s="33"/>
      <c r="Q8" s="33"/>
      <c r="R8" s="33"/>
      <c r="S8" s="33"/>
      <c r="T8" s="33"/>
      <c r="U8" s="33"/>
      <c r="V8" s="33"/>
      <c r="W8" s="33"/>
      <c r="X8" s="33"/>
      <c r="Y8" s="33"/>
      <c r="Z8" s="1"/>
    </row>
    <row r="9" spans="1:26" ht="21" customHeight="1">
      <c r="A9" s="33"/>
      <c r="B9" s="34"/>
      <c r="C9" s="1087"/>
      <c r="D9" s="2" t="s">
        <v>530</v>
      </c>
      <c r="E9" s="3">
        <v>0.15</v>
      </c>
      <c r="F9" s="80">
        <f>'PART I'!V191</f>
        <v>0</v>
      </c>
      <c r="G9" s="1084"/>
      <c r="H9" s="1091"/>
      <c r="I9" s="1091"/>
      <c r="J9" s="4"/>
      <c r="K9" s="33"/>
      <c r="L9" s="33"/>
      <c r="M9" s="62" t="s">
        <v>531</v>
      </c>
      <c r="N9" s="62">
        <v>3</v>
      </c>
      <c r="O9" s="66" t="s">
        <v>532</v>
      </c>
      <c r="P9" s="33"/>
      <c r="Q9" s="33"/>
      <c r="R9" s="33"/>
      <c r="S9" s="33"/>
      <c r="T9" s="33"/>
      <c r="U9" s="33"/>
      <c r="V9" s="33"/>
      <c r="W9" s="33"/>
      <c r="X9" s="33"/>
      <c r="Y9" s="33"/>
      <c r="Z9" s="1"/>
    </row>
    <row r="10" spans="1:26" ht="21.95" customHeight="1">
      <c r="A10" s="33"/>
      <c r="B10" s="34"/>
      <c r="C10" s="1086" t="s">
        <v>533</v>
      </c>
      <c r="D10" s="2" t="s">
        <v>534</v>
      </c>
      <c r="E10" s="58">
        <v>2.5000000000000001E-2</v>
      </c>
      <c r="F10" s="80">
        <f>'PART II'!J21</f>
        <v>0</v>
      </c>
      <c r="G10" s="1084"/>
      <c r="H10" s="1091"/>
      <c r="I10" s="1091"/>
      <c r="J10" s="4"/>
      <c r="K10" s="33"/>
      <c r="L10" s="33"/>
      <c r="M10" s="62" t="s">
        <v>535</v>
      </c>
      <c r="N10" s="62">
        <v>2</v>
      </c>
      <c r="O10" s="66" t="s">
        <v>536</v>
      </c>
      <c r="P10" s="33"/>
      <c r="Q10" s="33"/>
      <c r="R10" s="33"/>
      <c r="S10" s="33"/>
      <c r="T10" s="33"/>
      <c r="U10" s="33"/>
      <c r="V10" s="33"/>
      <c r="W10" s="33"/>
      <c r="X10" s="33"/>
      <c r="Y10" s="33"/>
      <c r="Z10" s="1"/>
    </row>
    <row r="11" spans="1:26" ht="20.100000000000001" customHeight="1">
      <c r="A11" s="33"/>
      <c r="B11" s="34"/>
      <c r="C11" s="1087"/>
      <c r="D11" s="2" t="s">
        <v>537</v>
      </c>
      <c r="E11" s="58">
        <v>2.5000000000000001E-2</v>
      </c>
      <c r="F11" s="80">
        <f>'PART II'!J55</f>
        <v>0</v>
      </c>
      <c r="G11" s="1085"/>
      <c r="H11" s="1091"/>
      <c r="I11" s="1091"/>
      <c r="J11" s="4"/>
      <c r="K11" s="33"/>
      <c r="L11" s="33"/>
      <c r="M11" s="62" t="s">
        <v>538</v>
      </c>
      <c r="N11" s="62">
        <v>1</v>
      </c>
      <c r="O11" s="66" t="s">
        <v>539</v>
      </c>
      <c r="P11" s="33"/>
      <c r="Q11" s="33"/>
      <c r="R11" s="33"/>
      <c r="S11" s="33"/>
      <c r="T11" s="33"/>
      <c r="U11" s="33"/>
      <c r="V11" s="33"/>
      <c r="W11" s="33"/>
      <c r="X11" s="33"/>
      <c r="Y11" s="33"/>
      <c r="Z11" s="1"/>
    </row>
    <row r="12" spans="1:26" ht="6" customHeight="1">
      <c r="A12" s="33"/>
      <c r="B12" s="1083"/>
      <c r="C12" s="1011"/>
      <c r="D12" s="1011"/>
      <c r="E12" s="1011"/>
      <c r="F12" s="1011"/>
      <c r="G12" s="1011"/>
      <c r="H12" s="1011"/>
      <c r="I12" s="1011"/>
      <c r="J12" s="1065"/>
      <c r="K12" s="33"/>
      <c r="L12" s="33"/>
      <c r="M12" s="33"/>
      <c r="N12" s="33"/>
      <c r="O12" s="33"/>
      <c r="P12" s="33"/>
      <c r="Q12" s="33"/>
      <c r="R12" s="33"/>
      <c r="S12" s="33"/>
      <c r="T12" s="33"/>
      <c r="U12" s="33"/>
      <c r="V12" s="33"/>
      <c r="W12" s="33"/>
      <c r="X12" s="33"/>
      <c r="Y12" s="33"/>
      <c r="Z12" s="1"/>
    </row>
    <row r="13" spans="1:26" ht="15.75" customHeight="1">
      <c r="A13" s="33"/>
      <c r="B13" s="37"/>
      <c r="C13" s="38" t="s">
        <v>540</v>
      </c>
      <c r="D13" s="39"/>
      <c r="E13" s="39"/>
      <c r="F13" s="39"/>
      <c r="G13" s="39"/>
      <c r="H13" s="39"/>
      <c r="I13" s="39"/>
      <c r="J13" s="40"/>
      <c r="K13" s="33"/>
      <c r="L13" s="33"/>
      <c r="M13" s="33"/>
      <c r="N13" s="33"/>
      <c r="O13" s="33"/>
      <c r="P13" s="33"/>
      <c r="Q13" s="33"/>
      <c r="R13" s="33"/>
      <c r="S13" s="33"/>
      <c r="T13" s="33"/>
      <c r="U13" s="33"/>
      <c r="V13" s="33"/>
      <c r="W13" s="33"/>
      <c r="X13" s="33"/>
      <c r="Y13" s="33"/>
      <c r="Z13" s="1"/>
    </row>
    <row r="14" spans="1:26" ht="4.5" customHeight="1">
      <c r="A14" s="33"/>
      <c r="B14" s="41"/>
      <c r="C14" s="9"/>
      <c r="D14" s="9"/>
      <c r="E14" s="9"/>
      <c r="F14" s="9"/>
      <c r="G14" s="9"/>
      <c r="H14" s="9"/>
      <c r="I14" s="9"/>
      <c r="J14" s="42"/>
      <c r="K14" s="33"/>
      <c r="L14" s="33"/>
      <c r="M14" s="33"/>
      <c r="N14" s="33"/>
      <c r="O14" s="33"/>
      <c r="P14" s="33"/>
      <c r="Q14" s="33"/>
      <c r="R14" s="33"/>
      <c r="S14" s="33"/>
      <c r="T14" s="33"/>
      <c r="U14" s="33"/>
      <c r="V14" s="33"/>
      <c r="W14" s="33"/>
      <c r="X14" s="33"/>
      <c r="Y14" s="33"/>
      <c r="Z14" s="1"/>
    </row>
    <row r="15" spans="1:26" ht="45" customHeight="1">
      <c r="A15" s="33"/>
      <c r="B15" s="34"/>
      <c r="C15" s="1082" t="s">
        <v>541</v>
      </c>
      <c r="D15" s="1011"/>
      <c r="E15" s="1011"/>
      <c r="F15" s="1011"/>
      <c r="G15" s="1011"/>
      <c r="H15" s="1011"/>
      <c r="I15" s="1011"/>
      <c r="J15" s="42"/>
      <c r="K15" s="33"/>
      <c r="L15" s="33"/>
      <c r="M15" s="33"/>
      <c r="N15" s="33"/>
      <c r="O15" s="33"/>
      <c r="P15" s="33"/>
      <c r="Q15" s="33"/>
      <c r="R15" s="33"/>
      <c r="S15" s="33"/>
      <c r="T15" s="33"/>
      <c r="U15" s="33"/>
      <c r="V15" s="33"/>
      <c r="W15" s="33"/>
      <c r="X15" s="33"/>
      <c r="Y15" s="33"/>
      <c r="Z15" s="1"/>
    </row>
    <row r="16" spans="1:26" ht="14.25" customHeight="1">
      <c r="A16" s="33"/>
      <c r="B16" s="1081"/>
      <c r="C16" s="1011"/>
      <c r="D16" s="1011"/>
      <c r="E16" s="1011"/>
      <c r="F16" s="1011"/>
      <c r="G16" s="1011"/>
      <c r="H16" s="1011"/>
      <c r="I16" s="1011"/>
      <c r="J16" s="1065"/>
      <c r="K16" s="33"/>
      <c r="L16" s="33"/>
      <c r="M16" s="33"/>
      <c r="N16" s="33"/>
      <c r="O16" s="33"/>
      <c r="P16" s="33"/>
      <c r="Q16" s="33"/>
      <c r="R16" s="33"/>
      <c r="S16" s="33"/>
      <c r="T16" s="33"/>
      <c r="U16" s="33"/>
      <c r="V16" s="33"/>
      <c r="W16" s="33"/>
      <c r="X16" s="33"/>
      <c r="Y16" s="33"/>
      <c r="Z16" s="1"/>
    </row>
    <row r="17" spans="1:26" ht="14.25" customHeight="1">
      <c r="A17" s="33"/>
      <c r="B17" s="34"/>
      <c r="C17" s="1074" t="s">
        <v>1</v>
      </c>
      <c r="D17" s="1076"/>
      <c r="E17" s="5"/>
      <c r="F17" s="1074" t="s">
        <v>542</v>
      </c>
      <c r="G17" s="1075"/>
      <c r="H17" s="1075"/>
      <c r="I17" s="1076"/>
      <c r="J17" s="4"/>
      <c r="K17" s="33"/>
      <c r="L17" s="33"/>
      <c r="M17" s="33"/>
      <c r="N17" s="33"/>
      <c r="O17" s="33"/>
      <c r="P17" s="33"/>
      <c r="Q17" s="33"/>
      <c r="R17" s="33"/>
      <c r="S17" s="33"/>
      <c r="T17" s="33"/>
      <c r="U17" s="33"/>
      <c r="V17" s="33"/>
      <c r="W17" s="33"/>
      <c r="X17" s="33"/>
      <c r="Y17" s="33"/>
      <c r="Z17" s="1"/>
    </row>
    <row r="18" spans="1:26" ht="14.25" customHeight="1">
      <c r="A18" s="33"/>
      <c r="B18" s="34"/>
      <c r="C18" s="1077"/>
      <c r="D18" s="1079"/>
      <c r="E18" s="6"/>
      <c r="F18" s="1077"/>
      <c r="G18" s="1078"/>
      <c r="H18" s="1078"/>
      <c r="I18" s="1079"/>
      <c r="J18" s="4"/>
      <c r="K18" s="33"/>
      <c r="L18" s="33"/>
      <c r="M18" s="33"/>
      <c r="N18" s="33"/>
      <c r="O18" s="33"/>
      <c r="P18" s="33"/>
      <c r="Q18" s="33"/>
      <c r="R18" s="33"/>
      <c r="S18" s="33"/>
      <c r="T18" s="33"/>
      <c r="U18" s="33"/>
      <c r="V18" s="33"/>
      <c r="W18" s="33"/>
      <c r="X18" s="33"/>
      <c r="Y18" s="33"/>
      <c r="Z18" s="1"/>
    </row>
    <row r="19" spans="1:26" ht="15.75" customHeight="1">
      <c r="A19" s="33"/>
      <c r="B19" s="34"/>
      <c r="C19" s="1074" t="s">
        <v>543</v>
      </c>
      <c r="D19" s="1076"/>
      <c r="E19" s="7"/>
      <c r="F19" s="1074" t="s">
        <v>544</v>
      </c>
      <c r="G19" s="1075"/>
      <c r="H19" s="1075"/>
      <c r="I19" s="1076"/>
      <c r="J19" s="4"/>
      <c r="K19" s="33"/>
      <c r="L19" s="33"/>
      <c r="M19" s="33"/>
      <c r="N19" s="33"/>
      <c r="O19" s="33"/>
      <c r="P19" s="33"/>
      <c r="Q19" s="33"/>
      <c r="R19" s="33"/>
      <c r="S19" s="33"/>
      <c r="T19" s="33"/>
      <c r="U19" s="33"/>
      <c r="V19" s="33"/>
      <c r="W19" s="33"/>
      <c r="X19" s="33"/>
      <c r="Y19" s="33"/>
      <c r="Z19" s="1"/>
    </row>
    <row r="20" spans="1:26" ht="15.75" customHeight="1">
      <c r="A20" s="33"/>
      <c r="B20" s="34"/>
      <c r="C20" s="1077"/>
      <c r="D20" s="1079"/>
      <c r="E20" s="7"/>
      <c r="F20" s="1077"/>
      <c r="G20" s="1078"/>
      <c r="H20" s="1078"/>
      <c r="I20" s="1079"/>
      <c r="J20" s="4"/>
      <c r="K20" s="33"/>
      <c r="L20" s="33"/>
      <c r="M20" s="33"/>
      <c r="N20" s="33"/>
      <c r="O20" s="33"/>
      <c r="P20" s="33"/>
      <c r="Q20" s="33"/>
      <c r="R20" s="33"/>
      <c r="S20" s="33"/>
      <c r="T20" s="33"/>
      <c r="U20" s="33"/>
      <c r="V20" s="33"/>
      <c r="W20" s="33"/>
      <c r="X20" s="33"/>
      <c r="Y20" s="33"/>
      <c r="Z20" s="1"/>
    </row>
    <row r="21" spans="1:26" ht="14.25" customHeight="1">
      <c r="A21" s="33"/>
      <c r="B21" s="34"/>
      <c r="C21" s="1080" t="s">
        <v>545</v>
      </c>
      <c r="D21" s="1076"/>
      <c r="E21" s="5"/>
      <c r="F21" s="1074" t="s">
        <v>546</v>
      </c>
      <c r="G21" s="1075"/>
      <c r="H21" s="1075"/>
      <c r="I21" s="1076"/>
      <c r="J21" s="4"/>
      <c r="K21" s="33"/>
      <c r="L21" s="33"/>
      <c r="M21" s="33"/>
      <c r="N21" s="33"/>
      <c r="O21" s="33"/>
      <c r="P21" s="33"/>
      <c r="Q21" s="33"/>
      <c r="R21" s="33"/>
      <c r="S21" s="33"/>
      <c r="T21" s="33"/>
      <c r="U21" s="33"/>
      <c r="V21" s="33"/>
      <c r="W21" s="33"/>
      <c r="X21" s="33"/>
      <c r="Y21" s="33"/>
      <c r="Z21" s="1"/>
    </row>
    <row r="22" spans="1:26" ht="14.25" customHeight="1">
      <c r="A22" s="33"/>
      <c r="B22" s="34"/>
      <c r="C22" s="1077"/>
      <c r="D22" s="1079"/>
      <c r="E22" s="8"/>
      <c r="F22" s="1077"/>
      <c r="G22" s="1078"/>
      <c r="H22" s="1078"/>
      <c r="I22" s="1079"/>
      <c r="J22" s="4"/>
      <c r="K22" s="33"/>
      <c r="L22" s="33"/>
      <c r="M22" s="33"/>
      <c r="N22" s="33"/>
      <c r="O22" s="33"/>
      <c r="P22" s="33"/>
      <c r="Q22" s="33"/>
      <c r="R22" s="33"/>
      <c r="S22" s="33"/>
      <c r="T22" s="33"/>
      <c r="U22" s="33"/>
      <c r="V22" s="33"/>
      <c r="W22" s="33"/>
      <c r="X22" s="33"/>
      <c r="Y22" s="33"/>
      <c r="Z22" s="1"/>
    </row>
    <row r="23" spans="1:26" ht="14.25" customHeight="1">
      <c r="A23" s="33"/>
      <c r="B23" s="41"/>
      <c r="C23" s="9"/>
      <c r="D23" s="9"/>
      <c r="E23" s="9"/>
      <c r="F23" s="9"/>
      <c r="G23" s="9"/>
      <c r="H23" s="9"/>
      <c r="I23" s="9"/>
      <c r="J23" s="42"/>
      <c r="K23" s="33"/>
      <c r="L23" s="33"/>
      <c r="M23" s="33"/>
      <c r="N23" s="33"/>
      <c r="O23" s="33"/>
      <c r="P23" s="33"/>
      <c r="Q23" s="33"/>
      <c r="R23" s="33"/>
      <c r="S23" s="33"/>
      <c r="T23" s="33"/>
      <c r="U23" s="33"/>
      <c r="V23" s="33"/>
      <c r="W23" s="33"/>
      <c r="X23" s="33"/>
      <c r="Y23" s="33"/>
      <c r="Z23" s="1"/>
    </row>
    <row r="24" spans="1:26" ht="14.25" customHeight="1">
      <c r="A24" s="33"/>
      <c r="B24" s="10"/>
      <c r="C24" s="11"/>
      <c r="D24" s="11"/>
      <c r="E24" s="11"/>
      <c r="F24" s="11"/>
      <c r="G24" s="11"/>
      <c r="H24" s="11"/>
      <c r="I24" s="11"/>
      <c r="J24" s="12"/>
      <c r="K24" s="33"/>
      <c r="L24" s="33"/>
      <c r="M24" s="33"/>
      <c r="N24" s="33"/>
      <c r="O24" s="33"/>
      <c r="P24" s="33"/>
      <c r="Q24" s="33"/>
      <c r="R24" s="33"/>
      <c r="S24" s="33"/>
      <c r="T24" s="33"/>
      <c r="U24" s="33"/>
      <c r="V24" s="33"/>
      <c r="W24" s="33"/>
      <c r="X24" s="33"/>
      <c r="Y24" s="33"/>
      <c r="Z24" s="1"/>
    </row>
    <row r="25" spans="1:26" ht="14.2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1"/>
    </row>
    <row r="26" spans="1:26" ht="14.2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1"/>
    </row>
    <row r="27" spans="1:26" ht="14.2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1"/>
    </row>
    <row r="28" spans="1:26" ht="14.2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1"/>
    </row>
    <row r="29" spans="1:26" ht="14.2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1"/>
    </row>
    <row r="30" spans="1:26" ht="14.2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1"/>
    </row>
    <row r="31" spans="1:26" ht="14.2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1"/>
    </row>
    <row r="32" spans="1:26" ht="14.2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1"/>
    </row>
    <row r="33" spans="1:26" ht="14.2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1"/>
    </row>
    <row r="34" spans="1:26" ht="14.2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1"/>
    </row>
    <row r="35" spans="1:26" ht="14.2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1"/>
    </row>
    <row r="36" spans="1:26" ht="14.2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1"/>
    </row>
    <row r="37" spans="1:26" ht="14.2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1"/>
    </row>
    <row r="38" spans="1:26" ht="14.2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1"/>
    </row>
    <row r="39" spans="1:26" ht="14.2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1"/>
    </row>
    <row r="40" spans="1:26" ht="14.2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1"/>
    </row>
    <row r="41" spans="1:26" ht="14.2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1"/>
    </row>
    <row r="42" spans="1:26" ht="14.2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1"/>
    </row>
    <row r="43" spans="1:26" ht="14.2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1"/>
    </row>
    <row r="44" spans="1:26" ht="14.2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1"/>
    </row>
    <row r="45" spans="1:26" ht="14.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1"/>
    </row>
    <row r="46" spans="1:26" ht="14.2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1"/>
    </row>
    <row r="47" spans="1:26" ht="14.2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1"/>
    </row>
    <row r="48" spans="1:26" ht="14.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1"/>
    </row>
    <row r="49" spans="1:26" ht="14.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1"/>
    </row>
    <row r="50" spans="1:26" ht="14.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1"/>
    </row>
    <row r="51" spans="1:26" ht="14.2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1"/>
    </row>
    <row r="52" spans="1:26" ht="14.2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1"/>
    </row>
    <row r="53" spans="1:26" ht="14.2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1"/>
    </row>
    <row r="54" spans="1:26" ht="14.2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1"/>
    </row>
    <row r="55" spans="1:26" ht="14.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1"/>
    </row>
    <row r="56" spans="1:26" ht="14.2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1"/>
    </row>
    <row r="57" spans="1:26" ht="14.2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1"/>
    </row>
    <row r="58" spans="1:26" ht="14.2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1"/>
    </row>
    <row r="59" spans="1:26" ht="14.2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1"/>
    </row>
    <row r="60" spans="1:26" ht="14.2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1"/>
    </row>
    <row r="61" spans="1:26" ht="14.2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1"/>
    </row>
    <row r="62" spans="1:26" ht="14.2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1"/>
    </row>
    <row r="63" spans="1:26" ht="14.2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1"/>
    </row>
    <row r="64" spans="1:26" ht="14.2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1"/>
    </row>
    <row r="65" spans="1:26" ht="14.2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1"/>
    </row>
    <row r="66" spans="1:26" ht="14.2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1"/>
    </row>
    <row r="67" spans="1:26" ht="14.2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1"/>
    </row>
    <row r="68" spans="1:26" ht="14.2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1"/>
    </row>
    <row r="69" spans="1:26" ht="14.2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1"/>
    </row>
    <row r="70" spans="1:26" ht="14.2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1"/>
    </row>
    <row r="71" spans="1:26" ht="14.2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1"/>
    </row>
    <row r="72" spans="1:26" ht="14.2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1"/>
    </row>
    <row r="73" spans="1:26" ht="14.2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1"/>
    </row>
    <row r="74" spans="1:26" ht="14.2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1"/>
    </row>
    <row r="75" spans="1:26" ht="14.2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1"/>
    </row>
    <row r="76" spans="1:26" ht="14.2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1"/>
    </row>
    <row r="77" spans="1:26" ht="14.2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1"/>
    </row>
    <row r="78" spans="1:26" ht="14.2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1"/>
    </row>
    <row r="79" spans="1:26" ht="14.2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1"/>
    </row>
    <row r="80" spans="1:26" ht="14.2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1"/>
    </row>
    <row r="81" spans="1:26" ht="14.2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1"/>
    </row>
    <row r="82" spans="1:26" ht="14.2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1"/>
    </row>
    <row r="83" spans="1:26" ht="14.2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1"/>
    </row>
    <row r="84" spans="1:26" ht="14.2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1"/>
    </row>
    <row r="85" spans="1:26" ht="14.2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1"/>
    </row>
    <row r="86" spans="1:26" ht="14.2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1"/>
    </row>
    <row r="87" spans="1:26" ht="14.2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1"/>
    </row>
    <row r="88" spans="1:26" ht="14.2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1"/>
    </row>
    <row r="89" spans="1:26" ht="14.2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1"/>
    </row>
    <row r="90" spans="1:26" ht="14.2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1"/>
    </row>
    <row r="91" spans="1:26" ht="14.2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1"/>
    </row>
    <row r="92" spans="1:26" ht="14.2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1"/>
    </row>
    <row r="93" spans="1:26" ht="14.2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1"/>
    </row>
    <row r="94" spans="1:26" ht="14.2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1"/>
    </row>
    <row r="95" spans="1:26" ht="14.2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1"/>
    </row>
    <row r="96" spans="1:26" ht="14.2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1"/>
    </row>
    <row r="97" spans="1:26" ht="14.2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1"/>
    </row>
    <row r="98" spans="1:26" ht="14.2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1"/>
    </row>
    <row r="99" spans="1:26" ht="14.2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1"/>
    </row>
    <row r="100" spans="1:26" ht="14.2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1"/>
    </row>
    <row r="101" spans="1:26" ht="14.2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1"/>
    </row>
    <row r="102" spans="1:26" ht="14.2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1"/>
    </row>
    <row r="103" spans="1:26" ht="14.2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1"/>
    </row>
    <row r="104" spans="1:26" ht="14.2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1"/>
    </row>
    <row r="105" spans="1:26" ht="14.2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1"/>
    </row>
    <row r="106" spans="1:26" ht="14.2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1"/>
    </row>
    <row r="107" spans="1:26" ht="14.2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1"/>
    </row>
    <row r="108" spans="1:26" ht="14.2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1"/>
    </row>
    <row r="109" spans="1:26" ht="14.2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1"/>
    </row>
    <row r="110" spans="1:26" ht="14.2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1"/>
    </row>
    <row r="111" spans="1:26" ht="14.2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1"/>
    </row>
    <row r="112" spans="1:26" ht="14.2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1"/>
    </row>
    <row r="113" spans="1:26" ht="14.2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1"/>
    </row>
    <row r="114" spans="1:26" ht="14.2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1"/>
    </row>
    <row r="115" spans="1:26" ht="14.2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1"/>
    </row>
    <row r="116" spans="1:26" ht="14.2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1"/>
    </row>
    <row r="117" spans="1:26" ht="14.2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1"/>
    </row>
    <row r="118" spans="1:26" ht="14.2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1"/>
    </row>
    <row r="119" spans="1:26" ht="14.2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1"/>
    </row>
    <row r="120" spans="1:26" ht="14.2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1"/>
    </row>
    <row r="121" spans="1:26" ht="14.2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1"/>
    </row>
    <row r="122" spans="1:26" ht="14.2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1"/>
    </row>
    <row r="123" spans="1:26" ht="14.2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1"/>
    </row>
    <row r="124" spans="1:26" ht="14.2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1"/>
    </row>
    <row r="125" spans="1:26" ht="14.2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1"/>
    </row>
    <row r="126" spans="1:26" ht="14.2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1"/>
    </row>
    <row r="127" spans="1:26" ht="14.2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1"/>
    </row>
    <row r="128" spans="1:26" ht="14.2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1"/>
    </row>
    <row r="129" spans="1:26" ht="14.2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1"/>
    </row>
    <row r="130" spans="1:26" ht="14.2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1"/>
    </row>
    <row r="131" spans="1:26" ht="14.2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1"/>
    </row>
    <row r="132" spans="1:26" ht="14.2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1"/>
    </row>
    <row r="133" spans="1:26" ht="14.2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1"/>
    </row>
    <row r="134" spans="1:26" ht="14.2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1"/>
    </row>
    <row r="135" spans="1:26" ht="14.2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1"/>
    </row>
    <row r="136" spans="1:26" ht="14.2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1"/>
    </row>
    <row r="137" spans="1:26" ht="14.2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1"/>
    </row>
    <row r="138" spans="1:26" ht="14.2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1"/>
    </row>
    <row r="139" spans="1:26" ht="14.2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1"/>
    </row>
    <row r="140" spans="1:26" ht="14.2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1"/>
    </row>
    <row r="141" spans="1:26" ht="14.2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1"/>
    </row>
    <row r="142" spans="1:26" ht="14.2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1"/>
    </row>
    <row r="143" spans="1:26" ht="14.2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1"/>
    </row>
    <row r="144" spans="1:26" ht="14.2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1"/>
    </row>
    <row r="145" spans="1:26" ht="14.2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1"/>
    </row>
    <row r="146" spans="1:26" ht="14.2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1"/>
    </row>
    <row r="147" spans="1:26" ht="14.2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1"/>
    </row>
    <row r="148" spans="1:26" ht="14.2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1"/>
    </row>
    <row r="149" spans="1:26" ht="14.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1"/>
    </row>
    <row r="150" spans="1:26" ht="14.2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1"/>
    </row>
    <row r="151" spans="1:26" ht="14.2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1"/>
    </row>
    <row r="152" spans="1:26" ht="14.2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1"/>
    </row>
    <row r="153" spans="1:26" ht="14.2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1"/>
    </row>
    <row r="154" spans="1:26" ht="14.2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1"/>
    </row>
    <row r="155" spans="1:26" ht="14.2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1"/>
    </row>
    <row r="156" spans="1:26" ht="14.2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1"/>
    </row>
    <row r="157" spans="1:26" ht="14.2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1"/>
    </row>
    <row r="158" spans="1:26" ht="14.2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1"/>
    </row>
    <row r="159" spans="1:26" ht="14.2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1"/>
    </row>
    <row r="160" spans="1:26" ht="14.2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1"/>
    </row>
    <row r="161" spans="1:26" ht="14.2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1"/>
    </row>
    <row r="162" spans="1:26" ht="14.2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1"/>
    </row>
    <row r="163" spans="1:26" ht="14.2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1"/>
    </row>
    <row r="164" spans="1:26" ht="14.2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1"/>
    </row>
    <row r="165" spans="1:26" ht="14.2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1"/>
    </row>
    <row r="166" spans="1:26" ht="14.2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1"/>
    </row>
    <row r="167" spans="1:26" ht="14.2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1"/>
    </row>
    <row r="168" spans="1:26" ht="14.2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1"/>
    </row>
    <row r="169" spans="1:26" ht="14.2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1"/>
    </row>
    <row r="170" spans="1:26" ht="14.2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1"/>
    </row>
    <row r="171" spans="1:26" ht="14.2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1"/>
    </row>
    <row r="172" spans="1:26" ht="14.2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1"/>
    </row>
    <row r="173" spans="1:26" ht="14.2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1"/>
    </row>
    <row r="174" spans="1:26" ht="14.2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1"/>
    </row>
    <row r="175" spans="1:26" ht="14.2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1"/>
    </row>
    <row r="176" spans="1:26" ht="14.2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1"/>
    </row>
    <row r="177" spans="1:26" ht="14.2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1"/>
    </row>
    <row r="178" spans="1:26" ht="14.2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1"/>
    </row>
    <row r="179" spans="1:26" ht="14.2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1"/>
    </row>
    <row r="180" spans="1:26" ht="14.2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1"/>
    </row>
    <row r="181" spans="1:26" ht="14.2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1"/>
    </row>
    <row r="182" spans="1:26" ht="14.2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1"/>
    </row>
    <row r="183" spans="1:26" ht="14.2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1"/>
    </row>
    <row r="184" spans="1:26" ht="14.2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1"/>
    </row>
    <row r="185" spans="1:26" ht="14.2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1"/>
    </row>
    <row r="186" spans="1:26" ht="14.2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1"/>
    </row>
    <row r="187" spans="1:26" ht="14.2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1"/>
    </row>
    <row r="188" spans="1:26" ht="14.2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1"/>
    </row>
    <row r="189" spans="1:26" ht="14.2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1"/>
    </row>
    <row r="190" spans="1:26" ht="14.2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1"/>
    </row>
    <row r="191" spans="1:26" ht="14.2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1"/>
    </row>
    <row r="192" spans="1:26" ht="14.2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1"/>
    </row>
    <row r="193" spans="1:26" ht="14.2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1"/>
    </row>
    <row r="194" spans="1:26" ht="14.2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1"/>
    </row>
    <row r="195" spans="1:26" ht="14.2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1"/>
    </row>
    <row r="196" spans="1:26" ht="14.2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1"/>
    </row>
    <row r="197" spans="1:26" ht="14.2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1"/>
    </row>
    <row r="198" spans="1:26" ht="14.2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1"/>
    </row>
    <row r="199" spans="1:26" ht="14.2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1"/>
    </row>
    <row r="200" spans="1:26" ht="14.2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1"/>
    </row>
    <row r="201" spans="1:26" ht="14.2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1"/>
    </row>
    <row r="202" spans="1:26" ht="14.2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1"/>
    </row>
    <row r="203" spans="1:26" ht="14.2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1"/>
    </row>
    <row r="204" spans="1:26" ht="14.2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1"/>
    </row>
    <row r="205" spans="1:26" ht="14.2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1"/>
    </row>
    <row r="206" spans="1:26" ht="14.2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1"/>
    </row>
    <row r="207" spans="1:26" ht="14.2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1"/>
    </row>
    <row r="208" spans="1:26" ht="14.2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1"/>
    </row>
    <row r="209" spans="1:26" ht="14.2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1"/>
    </row>
    <row r="210" spans="1:26" ht="14.2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1"/>
    </row>
    <row r="211" spans="1:26" ht="14.2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1"/>
    </row>
    <row r="212" spans="1:26" ht="14.2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1"/>
    </row>
    <row r="213" spans="1:26" ht="14.2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1"/>
    </row>
    <row r="214" spans="1:26" ht="14.2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1"/>
    </row>
    <row r="215" spans="1:26" ht="14.2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1"/>
    </row>
    <row r="216" spans="1:26" ht="14.2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1"/>
    </row>
    <row r="217" spans="1:26" ht="14.2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1"/>
    </row>
    <row r="218" spans="1:26" ht="14.2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1"/>
    </row>
    <row r="219" spans="1:26" ht="14.2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1"/>
    </row>
    <row r="220" spans="1:26" ht="14.2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1"/>
    </row>
    <row r="221" spans="1:26" ht="14.2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1"/>
    </row>
    <row r="222" spans="1:26" ht="14.2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1"/>
    </row>
    <row r="223" spans="1:26" ht="14.2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6.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6.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6.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sheetProtection sheet="1" objects="1" scenarios="1"/>
  <protectedRanges>
    <protectedRange sqref="C17:D22" name="Range1"/>
    <protectedRange sqref="F17:I22" name="Range2"/>
  </protectedRanges>
  <mergeCells count="24">
    <mergeCell ref="M5:O5"/>
    <mergeCell ref="F21:I22"/>
    <mergeCell ref="C17:D18"/>
    <mergeCell ref="C19:D20"/>
    <mergeCell ref="C21:D22"/>
    <mergeCell ref="B16:J16"/>
    <mergeCell ref="C15:I15"/>
    <mergeCell ref="B12:J12"/>
    <mergeCell ref="F17:I18"/>
    <mergeCell ref="F19:I20"/>
    <mergeCell ref="G7:G11"/>
    <mergeCell ref="C10:C11"/>
    <mergeCell ref="C7:C9"/>
    <mergeCell ref="H7:H11"/>
    <mergeCell ref="I7:I11"/>
    <mergeCell ref="B1:J1"/>
    <mergeCell ref="C2:I2"/>
    <mergeCell ref="B3:J3"/>
    <mergeCell ref="B4:J4"/>
    <mergeCell ref="H5:I5"/>
    <mergeCell ref="G5:G6"/>
    <mergeCell ref="F5:F6"/>
    <mergeCell ref="E5:E6"/>
    <mergeCell ref="C5:D6"/>
  </mergeCells>
  <pageMargins left="0.70866141732283472" right="0.70866141732283472" top="0.74803149606299213" bottom="0.74803149606299213" header="0" footer="0"/>
  <pageSetup paperSize="9"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EF2CB"/>
    <pageSetUpPr fitToPage="1"/>
  </sheetPr>
  <dimension ref="A1:Z995"/>
  <sheetViews>
    <sheetView view="pageBreakPreview" topLeftCell="D1" zoomScaleNormal="100" zoomScaleSheetLayoutView="100" workbookViewId="0">
      <selection activeCell="E18" sqref="E18"/>
    </sheetView>
  </sheetViews>
  <sheetFormatPr defaultColWidth="14.28515625" defaultRowHeight="15" customHeight="1"/>
  <cols>
    <col min="1" max="1" width="3.28515625" customWidth="1"/>
    <col min="2" max="2" width="2.85546875" customWidth="1"/>
    <col min="3" max="3" width="45.5703125" customWidth="1"/>
    <col min="4" max="4" width="43" customWidth="1"/>
    <col min="5" max="5" width="45.7109375" customWidth="1"/>
    <col min="6" max="6" width="44.5703125" customWidth="1"/>
    <col min="7" max="7" width="42.42578125" customWidth="1"/>
    <col min="8" max="8" width="43.85546875" customWidth="1"/>
    <col min="9" max="9" width="4.42578125" customWidth="1"/>
    <col min="10" max="26" width="9.140625" customWidth="1"/>
  </cols>
  <sheetData>
    <row r="1" spans="1:26" ht="7.5" customHeight="1">
      <c r="A1" s="33"/>
      <c r="B1" s="1100"/>
      <c r="C1" s="1075"/>
      <c r="D1" s="1075"/>
      <c r="E1" s="1075"/>
      <c r="F1" s="1075"/>
      <c r="G1" s="1075"/>
      <c r="H1" s="1075"/>
      <c r="I1" s="1076"/>
      <c r="J1" s="33"/>
      <c r="K1" s="33"/>
      <c r="L1" s="33"/>
      <c r="M1" s="33"/>
      <c r="N1" s="33"/>
      <c r="O1" s="33"/>
      <c r="P1" s="33"/>
      <c r="Q1" s="33"/>
      <c r="R1" s="33"/>
      <c r="S1" s="33"/>
      <c r="T1" s="33"/>
      <c r="U1" s="33"/>
      <c r="V1" s="33"/>
      <c r="W1" s="33"/>
      <c r="X1" s="33"/>
      <c r="Y1" s="33"/>
      <c r="Z1" s="33"/>
    </row>
    <row r="2" spans="1:26" ht="12" customHeight="1">
      <c r="A2" s="33"/>
      <c r="B2" s="41"/>
      <c r="C2" s="72" t="s">
        <v>547</v>
      </c>
      <c r="D2" s="9"/>
      <c r="E2" s="9"/>
      <c r="F2" s="9"/>
      <c r="G2" s="9"/>
      <c r="H2" s="9"/>
      <c r="I2" s="42"/>
      <c r="J2" s="33"/>
      <c r="K2" s="33"/>
      <c r="L2" s="33"/>
      <c r="M2" s="33"/>
      <c r="N2" s="33"/>
      <c r="O2" s="33"/>
      <c r="P2" s="33"/>
      <c r="Q2" s="33"/>
      <c r="R2" s="33"/>
      <c r="S2" s="33"/>
      <c r="T2" s="33"/>
      <c r="U2" s="33"/>
      <c r="V2" s="33"/>
      <c r="W2" s="33"/>
      <c r="X2" s="33"/>
      <c r="Y2" s="33"/>
      <c r="Z2" s="33"/>
    </row>
    <row r="3" spans="1:26" ht="1.5" customHeight="1">
      <c r="A3" s="33"/>
      <c r="B3" s="41"/>
      <c r="C3" s="9"/>
      <c r="D3" s="9"/>
      <c r="E3" s="9"/>
      <c r="F3" s="9"/>
      <c r="G3" s="9"/>
      <c r="H3" s="9"/>
      <c r="I3" s="42"/>
      <c r="J3" s="33"/>
      <c r="K3" s="33"/>
      <c r="L3" s="33"/>
      <c r="M3" s="33"/>
      <c r="N3" s="33"/>
      <c r="O3" s="33"/>
      <c r="P3" s="33"/>
      <c r="Q3" s="33"/>
      <c r="R3" s="33"/>
      <c r="S3" s="33"/>
      <c r="T3" s="33"/>
      <c r="U3" s="33"/>
      <c r="V3" s="33"/>
      <c r="W3" s="33"/>
      <c r="X3" s="33"/>
      <c r="Y3" s="33"/>
      <c r="Z3" s="33"/>
    </row>
    <row r="4" spans="1:26" ht="19.5" customHeight="1">
      <c r="A4" s="33"/>
      <c r="B4" s="34"/>
      <c r="C4" s="1101" t="s">
        <v>548</v>
      </c>
      <c r="D4" s="1011"/>
      <c r="E4" s="1011"/>
      <c r="F4" s="1011"/>
      <c r="G4" s="1011"/>
      <c r="H4" s="1011"/>
      <c r="I4" s="4"/>
      <c r="J4" s="33"/>
      <c r="K4" s="33"/>
      <c r="L4" s="33"/>
      <c r="M4" s="33"/>
      <c r="N4" s="33"/>
      <c r="O4" s="33"/>
      <c r="P4" s="33"/>
      <c r="Q4" s="33"/>
      <c r="R4" s="33"/>
      <c r="S4" s="33"/>
      <c r="T4" s="33"/>
      <c r="U4" s="33"/>
      <c r="V4" s="33"/>
      <c r="W4" s="33"/>
      <c r="X4" s="33"/>
      <c r="Y4" s="33"/>
      <c r="Z4" s="33"/>
    </row>
    <row r="5" spans="1:26" ht="19.5" customHeight="1">
      <c r="A5" s="33"/>
      <c r="B5" s="34"/>
      <c r="C5" s="48"/>
      <c r="D5" s="48"/>
      <c r="E5" s="48"/>
      <c r="F5" s="48"/>
      <c r="G5" s="48"/>
      <c r="H5" s="48"/>
      <c r="I5" s="4"/>
      <c r="J5" s="33"/>
      <c r="K5" s="33"/>
      <c r="L5" s="33"/>
      <c r="M5" s="33"/>
      <c r="N5" s="33"/>
      <c r="O5" s="33"/>
      <c r="P5" s="33"/>
      <c r="Q5" s="33"/>
      <c r="R5" s="33"/>
      <c r="S5" s="33"/>
      <c r="T5" s="33"/>
      <c r="U5" s="33"/>
      <c r="V5" s="33"/>
      <c r="W5" s="33"/>
      <c r="X5" s="33"/>
      <c r="Y5" s="33"/>
      <c r="Z5" s="33"/>
    </row>
    <row r="6" spans="1:26" ht="18" customHeight="1">
      <c r="A6" s="33"/>
      <c r="B6" s="35"/>
      <c r="C6" s="48" t="s">
        <v>549</v>
      </c>
      <c r="D6" s="48"/>
      <c r="E6" s="48"/>
      <c r="F6" s="48"/>
      <c r="G6" s="48"/>
      <c r="H6" s="48"/>
      <c r="I6" s="49"/>
      <c r="J6" s="33"/>
      <c r="K6" s="33"/>
      <c r="L6" s="33"/>
      <c r="M6" s="33"/>
      <c r="N6" s="33"/>
      <c r="O6" s="33"/>
      <c r="P6" s="33"/>
      <c r="Q6" s="33"/>
      <c r="R6" s="33"/>
      <c r="S6" s="33"/>
      <c r="T6" s="33"/>
      <c r="U6" s="33"/>
      <c r="V6" s="33"/>
      <c r="W6" s="33"/>
      <c r="X6" s="33"/>
      <c r="Y6" s="33"/>
      <c r="Z6" s="33"/>
    </row>
    <row r="7" spans="1:26" ht="14.25" customHeight="1">
      <c r="A7" s="33"/>
      <c r="B7" s="34"/>
      <c r="C7" s="51"/>
      <c r="D7" s="51"/>
      <c r="E7" s="1093" t="s">
        <v>550</v>
      </c>
      <c r="F7" s="1094"/>
      <c r="G7" s="51"/>
      <c r="H7" s="51"/>
      <c r="I7" s="43"/>
      <c r="J7" s="33"/>
      <c r="K7" s="33"/>
      <c r="L7" s="33"/>
      <c r="M7" s="33"/>
      <c r="N7" s="33"/>
      <c r="O7" s="33"/>
      <c r="P7" s="33"/>
      <c r="Q7" s="33"/>
      <c r="R7" s="33"/>
      <c r="S7" s="33"/>
      <c r="T7" s="33"/>
      <c r="U7" s="33"/>
      <c r="V7" s="33"/>
      <c r="W7" s="33"/>
      <c r="X7" s="33"/>
      <c r="Y7" s="33"/>
      <c r="Z7" s="33"/>
    </row>
    <row r="8" spans="1:26" ht="33">
      <c r="A8" s="33"/>
      <c r="B8" s="34"/>
      <c r="C8" s="50" t="s">
        <v>551</v>
      </c>
      <c r="D8" s="50" t="s">
        <v>552</v>
      </c>
      <c r="E8" s="50" t="s">
        <v>553</v>
      </c>
      <c r="F8" s="50" t="s">
        <v>554</v>
      </c>
      <c r="G8" s="50" t="s">
        <v>22</v>
      </c>
      <c r="H8" s="50" t="s">
        <v>555</v>
      </c>
      <c r="I8" s="4"/>
      <c r="J8" s="33"/>
      <c r="K8" s="33"/>
      <c r="L8" s="33"/>
      <c r="M8" s="33"/>
      <c r="N8" s="33"/>
      <c r="O8" s="33"/>
      <c r="P8" s="33"/>
      <c r="Q8" s="33"/>
      <c r="R8" s="33"/>
      <c r="S8" s="33"/>
      <c r="T8" s="33"/>
      <c r="U8" s="33"/>
      <c r="V8" s="33"/>
      <c r="W8" s="33"/>
      <c r="X8" s="33"/>
      <c r="Y8" s="33"/>
      <c r="Z8" s="33"/>
    </row>
    <row r="9" spans="1:26" ht="99.75" customHeight="1">
      <c r="A9" s="33"/>
      <c r="B9" s="34"/>
      <c r="C9" s="14"/>
      <c r="D9" s="15"/>
      <c r="E9" s="15"/>
      <c r="F9" s="15"/>
      <c r="G9" s="15"/>
      <c r="H9" s="16"/>
      <c r="I9" s="4"/>
      <c r="J9" s="33"/>
      <c r="K9" s="33"/>
      <c r="L9" s="33"/>
      <c r="M9" s="33"/>
      <c r="N9" s="33"/>
      <c r="O9" s="33"/>
      <c r="P9" s="33"/>
      <c r="Q9" s="33"/>
      <c r="R9" s="33"/>
      <c r="S9" s="33"/>
      <c r="T9" s="33"/>
      <c r="U9" s="33"/>
      <c r="V9" s="33"/>
      <c r="W9" s="33"/>
      <c r="X9" s="33"/>
      <c r="Y9" s="33"/>
      <c r="Z9" s="33"/>
    </row>
    <row r="10" spans="1:26" ht="100.5" customHeight="1">
      <c r="A10" s="33"/>
      <c r="B10" s="34"/>
      <c r="C10" s="14"/>
      <c r="D10" s="15"/>
      <c r="E10" s="15"/>
      <c r="F10" s="15"/>
      <c r="G10" s="17"/>
      <c r="H10" s="16"/>
      <c r="I10" s="4"/>
      <c r="J10" s="33"/>
      <c r="K10" s="33"/>
      <c r="L10" s="33"/>
      <c r="M10" s="33"/>
      <c r="N10" s="33"/>
      <c r="O10" s="33"/>
      <c r="P10" s="33"/>
      <c r="Q10" s="33"/>
      <c r="R10" s="33"/>
      <c r="S10" s="33"/>
      <c r="T10" s="33"/>
      <c r="U10" s="33"/>
      <c r="V10" s="33"/>
      <c r="W10" s="33"/>
      <c r="X10" s="33"/>
      <c r="Y10" s="33"/>
      <c r="Z10" s="33"/>
    </row>
    <row r="11" spans="1:26" ht="102.75" customHeight="1">
      <c r="A11" s="33"/>
      <c r="B11" s="34"/>
      <c r="C11" s="14"/>
      <c r="D11" s="15"/>
      <c r="E11" s="15"/>
      <c r="F11" s="15"/>
      <c r="G11" s="17"/>
      <c r="H11" s="16"/>
      <c r="I11" s="4"/>
      <c r="J11" s="33"/>
      <c r="K11" s="33"/>
      <c r="L11" s="33"/>
      <c r="M11" s="33"/>
      <c r="N11" s="33"/>
      <c r="O11" s="33"/>
      <c r="P11" s="33"/>
      <c r="Q11" s="33"/>
      <c r="R11" s="33"/>
      <c r="S11" s="33"/>
      <c r="T11" s="33"/>
      <c r="U11" s="33"/>
      <c r="V11" s="33"/>
      <c r="W11" s="33"/>
      <c r="X11" s="33"/>
      <c r="Y11" s="33"/>
      <c r="Z11" s="33"/>
    </row>
    <row r="12" spans="1:26" ht="14.25" customHeight="1">
      <c r="A12" s="33"/>
      <c r="B12" s="35"/>
      <c r="C12" s="44"/>
      <c r="D12" s="44"/>
      <c r="E12" s="44"/>
      <c r="F12" s="44"/>
      <c r="G12" s="44"/>
      <c r="H12" s="44"/>
      <c r="I12" s="45"/>
      <c r="J12" s="33"/>
      <c r="K12" s="33"/>
      <c r="L12" s="33"/>
      <c r="M12" s="33"/>
      <c r="N12" s="33"/>
      <c r="O12" s="33"/>
      <c r="P12" s="33"/>
      <c r="Q12" s="33"/>
      <c r="R12" s="33"/>
      <c r="S12" s="33"/>
      <c r="T12" s="33"/>
      <c r="U12" s="33"/>
      <c r="V12" s="33"/>
      <c r="W12" s="33"/>
      <c r="X12" s="33"/>
      <c r="Y12" s="33"/>
      <c r="Z12" s="33"/>
    </row>
    <row r="13" spans="1:26" ht="102.75" customHeight="1">
      <c r="A13" s="33"/>
      <c r="B13" s="35"/>
      <c r="C13" s="1095" t="s">
        <v>556</v>
      </c>
      <c r="D13" s="1095"/>
      <c r="E13" s="1095"/>
      <c r="F13" s="1095"/>
      <c r="G13" s="1095"/>
      <c r="H13" s="1095"/>
      <c r="I13" s="45"/>
      <c r="J13" s="33"/>
      <c r="K13" s="33"/>
      <c r="L13" s="33"/>
      <c r="M13" s="33"/>
      <c r="N13" s="33"/>
      <c r="O13" s="33"/>
      <c r="P13" s="33"/>
      <c r="Q13" s="33"/>
      <c r="R13" s="33"/>
      <c r="S13" s="33"/>
      <c r="T13" s="33"/>
      <c r="U13" s="33"/>
      <c r="V13" s="33"/>
      <c r="W13" s="33"/>
      <c r="X13" s="33"/>
      <c r="Y13" s="33"/>
      <c r="Z13" s="33"/>
    </row>
    <row r="14" spans="1:26" ht="21.75" customHeight="1">
      <c r="A14" s="33"/>
      <c r="B14" s="35"/>
      <c r="C14" s="44"/>
      <c r="D14" s="44"/>
      <c r="E14" s="44"/>
      <c r="F14" s="44"/>
      <c r="G14" s="44"/>
      <c r="H14" s="44"/>
      <c r="I14" s="45"/>
      <c r="J14" s="33"/>
      <c r="K14" s="33"/>
      <c r="L14" s="33"/>
      <c r="M14" s="33"/>
      <c r="N14" s="33"/>
      <c r="O14" s="33"/>
      <c r="P14" s="33"/>
      <c r="Q14" s="33"/>
      <c r="R14" s="33"/>
      <c r="S14" s="33"/>
      <c r="T14" s="33"/>
      <c r="U14" s="33"/>
      <c r="V14" s="33"/>
      <c r="W14" s="33"/>
      <c r="X14" s="33"/>
      <c r="Y14" s="33"/>
      <c r="Z14" s="33"/>
    </row>
    <row r="15" spans="1:26" ht="18.95" customHeight="1">
      <c r="A15" s="33"/>
      <c r="B15" s="35"/>
      <c r="C15" s="73" t="s">
        <v>557</v>
      </c>
      <c r="D15" s="44"/>
      <c r="E15" s="44"/>
      <c r="F15" s="44"/>
      <c r="G15" s="44"/>
      <c r="H15" s="44"/>
      <c r="I15" s="49"/>
      <c r="J15" s="33"/>
      <c r="K15" s="33"/>
      <c r="L15" s="33"/>
      <c r="M15" s="33"/>
      <c r="N15" s="33"/>
      <c r="O15" s="33"/>
      <c r="P15" s="33"/>
      <c r="Q15" s="33"/>
      <c r="R15" s="33"/>
      <c r="S15" s="33"/>
      <c r="T15" s="33"/>
      <c r="U15" s="33"/>
      <c r="V15" s="33"/>
      <c r="W15" s="33"/>
      <c r="X15" s="33"/>
      <c r="Y15" s="33"/>
      <c r="Z15" s="33"/>
    </row>
    <row r="16" spans="1:26" ht="14.25" customHeight="1">
      <c r="A16" s="33"/>
      <c r="B16" s="34"/>
      <c r="C16" s="13"/>
      <c r="D16" s="13"/>
      <c r="E16" s="1099" t="s">
        <v>550</v>
      </c>
      <c r="F16" s="1063"/>
      <c r="G16" s="13"/>
      <c r="H16" s="13"/>
      <c r="I16" s="43"/>
      <c r="J16" s="33"/>
      <c r="K16" s="33"/>
      <c r="L16" s="33"/>
      <c r="M16" s="33"/>
      <c r="N16" s="33"/>
      <c r="O16" s="33"/>
      <c r="P16" s="33"/>
      <c r="Q16" s="33"/>
      <c r="R16" s="33"/>
      <c r="S16" s="33"/>
      <c r="T16" s="33"/>
      <c r="U16" s="33"/>
      <c r="V16" s="33"/>
      <c r="W16" s="33"/>
      <c r="X16" s="33"/>
      <c r="Y16" s="33"/>
      <c r="Z16" s="33"/>
    </row>
    <row r="17" spans="1:26" ht="47.25" customHeight="1">
      <c r="A17" s="33"/>
      <c r="B17" s="34"/>
      <c r="C17" s="13" t="s">
        <v>558</v>
      </c>
      <c r="D17" s="13" t="s">
        <v>559</v>
      </c>
      <c r="E17" s="13" t="s">
        <v>560</v>
      </c>
      <c r="F17" s="13" t="s">
        <v>561</v>
      </c>
      <c r="G17" s="13" t="s">
        <v>22</v>
      </c>
      <c r="H17" s="13" t="s">
        <v>555</v>
      </c>
      <c r="I17" s="4"/>
      <c r="J17" s="33"/>
      <c r="K17" s="33"/>
      <c r="L17" s="33"/>
      <c r="M17" s="33"/>
      <c r="N17" s="33"/>
      <c r="O17" s="33"/>
      <c r="P17" s="33"/>
      <c r="Q17" s="33"/>
      <c r="R17" s="33"/>
      <c r="S17" s="33"/>
      <c r="T17" s="33"/>
      <c r="U17" s="33"/>
      <c r="V17" s="33"/>
      <c r="W17" s="33"/>
      <c r="X17" s="33"/>
      <c r="Y17" s="33"/>
      <c r="Z17" s="33"/>
    </row>
    <row r="18" spans="1:26" ht="108" customHeight="1">
      <c r="A18" s="33"/>
      <c r="B18" s="34"/>
      <c r="C18" s="14"/>
      <c r="D18" s="15"/>
      <c r="E18" s="15"/>
      <c r="F18" s="15"/>
      <c r="G18" s="15"/>
      <c r="H18" s="16"/>
      <c r="I18" s="4"/>
      <c r="J18" s="33"/>
      <c r="K18" s="33"/>
      <c r="L18" s="33"/>
      <c r="M18" s="33"/>
      <c r="N18" s="33"/>
      <c r="O18" s="33"/>
      <c r="P18" s="33"/>
      <c r="Q18" s="33"/>
      <c r="R18" s="33"/>
      <c r="S18" s="33"/>
      <c r="T18" s="33"/>
      <c r="U18" s="33"/>
      <c r="V18" s="33"/>
      <c r="W18" s="33"/>
      <c r="X18" s="33"/>
      <c r="Y18" s="33"/>
      <c r="Z18" s="33"/>
    </row>
    <row r="19" spans="1:26" ht="99" customHeight="1">
      <c r="A19" s="33"/>
      <c r="B19" s="34"/>
      <c r="C19" s="14"/>
      <c r="D19" s="15"/>
      <c r="E19" s="15"/>
      <c r="F19" s="15"/>
      <c r="G19" s="17"/>
      <c r="H19" s="16"/>
      <c r="I19" s="4"/>
      <c r="J19" s="33"/>
      <c r="K19" s="33"/>
      <c r="L19" s="33"/>
      <c r="M19" s="33"/>
      <c r="N19" s="33"/>
      <c r="O19" s="33"/>
      <c r="P19" s="33"/>
      <c r="Q19" s="33"/>
      <c r="R19" s="33"/>
      <c r="S19" s="33"/>
      <c r="T19" s="33"/>
      <c r="U19" s="33"/>
      <c r="V19" s="33"/>
      <c r="W19" s="33"/>
      <c r="X19" s="33"/>
      <c r="Y19" s="33"/>
      <c r="Z19" s="33"/>
    </row>
    <row r="20" spans="1:26" ht="95.25" customHeight="1">
      <c r="A20" s="33"/>
      <c r="B20" s="34"/>
      <c r="C20" s="14"/>
      <c r="D20" s="15"/>
      <c r="E20" s="15"/>
      <c r="F20" s="15"/>
      <c r="G20" s="17"/>
      <c r="H20" s="16"/>
      <c r="I20" s="4"/>
      <c r="J20" s="33"/>
      <c r="K20" s="33"/>
      <c r="L20" s="33"/>
      <c r="M20" s="33"/>
      <c r="N20" s="33"/>
      <c r="O20" s="33"/>
      <c r="P20" s="33"/>
      <c r="Q20" s="33"/>
      <c r="R20" s="33"/>
      <c r="S20" s="33"/>
      <c r="T20" s="33"/>
      <c r="U20" s="33"/>
      <c r="V20" s="33"/>
      <c r="W20" s="33"/>
      <c r="X20" s="33"/>
      <c r="Y20" s="33"/>
      <c r="Z20" s="33"/>
    </row>
    <row r="21" spans="1:26" ht="14.25" customHeight="1">
      <c r="A21" s="33"/>
      <c r="B21" s="35"/>
      <c r="C21" s="44"/>
      <c r="D21" s="44"/>
      <c r="E21" s="44"/>
      <c r="F21" s="44"/>
      <c r="G21" s="44"/>
      <c r="H21" s="44"/>
      <c r="I21" s="45"/>
      <c r="J21" s="33"/>
      <c r="K21" s="33"/>
      <c r="L21" s="33"/>
      <c r="M21" s="33"/>
      <c r="N21" s="33"/>
      <c r="O21" s="33"/>
      <c r="P21" s="33"/>
      <c r="Q21" s="33"/>
      <c r="R21" s="33"/>
      <c r="S21" s="33"/>
      <c r="T21" s="33"/>
      <c r="U21" s="33"/>
      <c r="V21" s="33"/>
      <c r="W21" s="33"/>
      <c r="X21" s="33"/>
      <c r="Y21" s="33"/>
      <c r="Z21" s="33"/>
    </row>
    <row r="22" spans="1:26" ht="14.25" customHeight="1">
      <c r="A22" s="33"/>
      <c r="B22" s="35"/>
      <c r="C22" s="44"/>
      <c r="D22" s="44"/>
      <c r="E22" s="44"/>
      <c r="F22" s="44"/>
      <c r="G22" s="44"/>
      <c r="H22" s="44"/>
      <c r="I22" s="45"/>
      <c r="J22" s="33"/>
      <c r="K22" s="33"/>
      <c r="L22" s="33"/>
      <c r="M22" s="33"/>
      <c r="N22" s="33"/>
      <c r="O22" s="33"/>
      <c r="P22" s="33"/>
      <c r="Q22" s="33"/>
      <c r="R22" s="33"/>
      <c r="S22" s="33"/>
      <c r="T22" s="33"/>
      <c r="U22" s="33"/>
      <c r="V22" s="33"/>
      <c r="W22" s="33"/>
      <c r="X22" s="33"/>
      <c r="Y22" s="33"/>
      <c r="Z22" s="33"/>
    </row>
    <row r="23" spans="1:26" ht="87.75" customHeight="1">
      <c r="A23" s="33"/>
      <c r="B23" s="35"/>
      <c r="C23" s="1096" t="s">
        <v>556</v>
      </c>
      <c r="D23" s="1097"/>
      <c r="E23" s="1097"/>
      <c r="F23" s="1097"/>
      <c r="G23" s="1097"/>
      <c r="H23" s="1098"/>
      <c r="I23" s="46"/>
      <c r="J23" s="33"/>
      <c r="K23" s="33"/>
      <c r="L23" s="33"/>
      <c r="M23" s="33"/>
      <c r="N23" s="33"/>
      <c r="O23" s="33"/>
      <c r="P23" s="33"/>
      <c r="Q23" s="33"/>
      <c r="R23" s="33"/>
      <c r="S23" s="33"/>
      <c r="T23" s="33"/>
      <c r="U23" s="33"/>
      <c r="V23" s="33"/>
      <c r="W23" s="33"/>
      <c r="X23" s="33"/>
      <c r="Y23" s="33"/>
      <c r="Z23" s="33"/>
    </row>
    <row r="24" spans="1:26" ht="20.25" customHeight="1">
      <c r="A24" s="33"/>
      <c r="B24" s="1064"/>
      <c r="C24" s="1011"/>
      <c r="D24" s="1011"/>
      <c r="E24" s="1011"/>
      <c r="F24" s="1011"/>
      <c r="G24" s="1011"/>
      <c r="H24" s="1011"/>
      <c r="I24" s="1065"/>
      <c r="J24" s="33"/>
      <c r="K24" s="33"/>
      <c r="L24" s="33"/>
      <c r="M24" s="33"/>
      <c r="N24" s="33"/>
      <c r="O24" s="33"/>
      <c r="P24" s="33"/>
      <c r="Q24" s="33"/>
      <c r="R24" s="33"/>
      <c r="S24" s="33"/>
      <c r="T24" s="33"/>
      <c r="U24" s="33"/>
      <c r="V24" s="33"/>
      <c r="W24" s="33"/>
      <c r="X24" s="33"/>
      <c r="Y24" s="33"/>
      <c r="Z24" s="33"/>
    </row>
    <row r="25" spans="1:26" ht="21" customHeight="1">
      <c r="A25" s="33"/>
      <c r="B25" s="36"/>
      <c r="C25" s="1102"/>
      <c r="D25" s="1011"/>
      <c r="E25" s="1103"/>
      <c r="F25" s="1011"/>
      <c r="G25" s="1104"/>
      <c r="H25" s="1011"/>
      <c r="I25" s="47"/>
      <c r="J25" s="33"/>
      <c r="K25" s="33"/>
      <c r="L25" s="33"/>
      <c r="M25" s="33"/>
      <c r="N25" s="33"/>
      <c r="O25" s="33"/>
      <c r="P25" s="33"/>
      <c r="Q25" s="33"/>
      <c r="R25" s="33"/>
      <c r="S25" s="33"/>
      <c r="T25" s="33"/>
      <c r="U25" s="33"/>
      <c r="V25" s="33"/>
      <c r="W25" s="33"/>
      <c r="X25" s="33"/>
      <c r="Y25" s="33"/>
      <c r="Z25" s="33"/>
    </row>
    <row r="26" spans="1:26" ht="14.25" customHeight="1">
      <c r="A26" s="33"/>
      <c r="B26" s="35"/>
      <c r="C26" s="1092" t="s">
        <v>433</v>
      </c>
      <c r="D26" s="1011"/>
      <c r="E26" s="1092" t="s">
        <v>434</v>
      </c>
      <c r="F26" s="1011"/>
      <c r="G26" s="1092" t="s">
        <v>562</v>
      </c>
      <c r="H26" s="1011"/>
      <c r="I26" s="46"/>
      <c r="J26" s="33"/>
      <c r="K26" s="33"/>
      <c r="L26" s="33"/>
      <c r="M26" s="33"/>
      <c r="N26" s="33"/>
      <c r="O26" s="33"/>
      <c r="P26" s="33"/>
      <c r="Q26" s="33"/>
      <c r="R26" s="33"/>
      <c r="S26" s="33"/>
      <c r="T26" s="33"/>
      <c r="U26" s="33"/>
      <c r="V26" s="33"/>
      <c r="W26" s="33"/>
      <c r="X26" s="33"/>
      <c r="Y26" s="33"/>
      <c r="Z26" s="33"/>
    </row>
    <row r="27" spans="1:26" ht="14.25" customHeight="1">
      <c r="A27" s="33"/>
      <c r="B27" s="53"/>
      <c r="C27" s="52"/>
      <c r="D27" s="52"/>
      <c r="E27" s="52"/>
      <c r="F27" s="52"/>
      <c r="G27" s="52"/>
      <c r="H27" s="52"/>
      <c r="I27" s="54"/>
      <c r="J27" s="33"/>
      <c r="K27" s="33"/>
      <c r="L27" s="33"/>
      <c r="M27" s="33"/>
      <c r="N27" s="33"/>
      <c r="O27" s="33"/>
      <c r="P27" s="33"/>
      <c r="Q27" s="33"/>
      <c r="R27" s="33"/>
      <c r="S27" s="33"/>
      <c r="T27" s="33"/>
      <c r="U27" s="33"/>
      <c r="V27" s="33"/>
      <c r="W27" s="33"/>
      <c r="X27" s="33"/>
      <c r="Y27" s="33"/>
      <c r="Z27" s="33"/>
    </row>
    <row r="28" spans="1:26" ht="14.2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4.25" customHeight="1">
      <c r="A30" s="33"/>
      <c r="B30" s="33"/>
      <c r="C30" s="33"/>
      <c r="D30" s="33"/>
      <c r="E30" s="33"/>
      <c r="G30" s="33"/>
      <c r="H30" s="33"/>
      <c r="I30" s="33"/>
      <c r="J30" s="33"/>
      <c r="K30" s="33"/>
      <c r="L30" s="33"/>
      <c r="M30" s="33"/>
      <c r="N30" s="33"/>
      <c r="O30" s="33"/>
      <c r="P30" s="33"/>
      <c r="Q30" s="33"/>
      <c r="R30" s="33"/>
      <c r="S30" s="33"/>
      <c r="T30" s="33"/>
      <c r="U30" s="33"/>
      <c r="V30" s="33"/>
      <c r="W30" s="33"/>
      <c r="X30" s="33"/>
      <c r="Y30" s="33"/>
      <c r="Z30" s="33"/>
    </row>
    <row r="31" spans="1:26" ht="14.2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4.2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4.2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4.2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4.2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4.2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4.2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4.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4.2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4.2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4.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4.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4.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4.2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4.2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4.2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4.2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4.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4.2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4.2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4.2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4.2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4.2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4.2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4.2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4.2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4.2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4.2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sheetProtection sheet="1" objects="1" scenarios="1"/>
  <protectedRanges>
    <protectedRange sqref="C9:H11" name="Range1"/>
    <protectedRange sqref="C13" name="Range2"/>
    <protectedRange sqref="C18:H20" name="Range3"/>
    <protectedRange sqref="C23" name="Range4"/>
    <protectedRange sqref="C25:H25" name="Range5"/>
  </protectedRanges>
  <mergeCells count="13">
    <mergeCell ref="B1:I1"/>
    <mergeCell ref="C4:H4"/>
    <mergeCell ref="B24:I24"/>
    <mergeCell ref="C25:D25"/>
    <mergeCell ref="E25:F25"/>
    <mergeCell ref="G25:H25"/>
    <mergeCell ref="C26:D26"/>
    <mergeCell ref="E26:F26"/>
    <mergeCell ref="G26:H26"/>
    <mergeCell ref="E7:F7"/>
    <mergeCell ref="C13:H13"/>
    <mergeCell ref="C23:H23"/>
    <mergeCell ref="E16:F16"/>
  </mergeCells>
  <printOptions gridLines="1"/>
  <pageMargins left="0.70866141732283472" right="0.70866141732283472" top="0.74803149606299213" bottom="0.74803149606299213" header="0" footer="0"/>
  <pageSetup paperSize="9" scale="43" fitToWidth="0" orientation="landscape" r:id="rId1"/>
  <rowBreaks count="2" manualBreakCount="2">
    <brk id="13" max="8" man="1"/>
    <brk id="1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AFED-25CB-4CFD-B7CD-623B190AC67C}">
  <sheetPr>
    <tabColor rgb="FF385623"/>
  </sheetPr>
  <dimension ref="A1:M356"/>
  <sheetViews>
    <sheetView zoomScale="220" zoomScaleNormal="220" workbookViewId="0">
      <selection activeCell="L12" sqref="L12"/>
    </sheetView>
  </sheetViews>
  <sheetFormatPr defaultColWidth="8.7109375" defaultRowHeight="15"/>
  <cols>
    <col min="1" max="1" width="22.140625" style="231" customWidth="1"/>
    <col min="2" max="16384" width="8.7109375" style="231"/>
  </cols>
  <sheetData>
    <row r="1" spans="1:9">
      <c r="A1" s="1105" t="s">
        <v>563</v>
      </c>
      <c r="B1" s="1105"/>
      <c r="C1" s="1105"/>
      <c r="D1" s="1105"/>
      <c r="E1" s="1105"/>
      <c r="F1" s="1105"/>
      <c r="G1" s="1105"/>
      <c r="H1" s="1105"/>
      <c r="I1" s="1105"/>
    </row>
    <row r="2" spans="1:9">
      <c r="A2" s="1105" t="s">
        <v>564</v>
      </c>
      <c r="B2" s="1105"/>
      <c r="C2" s="1105"/>
      <c r="D2" s="1105"/>
      <c r="E2" s="1105"/>
      <c r="F2" s="1105"/>
      <c r="G2" s="1105"/>
      <c r="H2" s="1105"/>
      <c r="I2" s="1105"/>
    </row>
    <row r="3" spans="1:9">
      <c r="A3" s="1105" t="s">
        <v>565</v>
      </c>
      <c r="B3" s="1105"/>
      <c r="C3" s="1105"/>
      <c r="D3" s="1105"/>
      <c r="E3" s="1105"/>
      <c r="F3" s="1105"/>
      <c r="G3" s="1105"/>
      <c r="H3" s="1105"/>
      <c r="I3" s="1105"/>
    </row>
    <row r="4" spans="1:9">
      <c r="A4" s="1106" t="s">
        <v>566</v>
      </c>
      <c r="B4" s="1106"/>
      <c r="C4" s="1106"/>
      <c r="D4" s="1106"/>
      <c r="E4" s="1106"/>
      <c r="F4" s="1106"/>
      <c r="G4" s="1106"/>
      <c r="H4" s="1106"/>
      <c r="I4" s="1106"/>
    </row>
    <row r="5" spans="1:9">
      <c r="A5" s="1105" t="s">
        <v>567</v>
      </c>
      <c r="B5" s="1105"/>
      <c r="C5" s="1105"/>
      <c r="D5" s="1105"/>
      <c r="E5" s="1105"/>
      <c r="F5" s="1105"/>
      <c r="G5" s="1105"/>
      <c r="H5" s="1105"/>
      <c r="I5" s="1105"/>
    </row>
    <row r="7" spans="1:9" ht="15.75">
      <c r="A7" s="1107" t="s">
        <v>568</v>
      </c>
      <c r="B7" s="1107"/>
      <c r="C7" s="1107"/>
      <c r="D7" s="1107"/>
      <c r="E7" s="1107"/>
      <c r="F7" s="1107"/>
      <c r="G7" s="1107"/>
      <c r="H7" s="1107"/>
      <c r="I7" s="1107"/>
    </row>
    <row r="8" spans="1:9" ht="15.75">
      <c r="A8" s="1107" t="s">
        <v>569</v>
      </c>
      <c r="B8" s="1107"/>
      <c r="C8" s="1107"/>
      <c r="D8" s="1107"/>
      <c r="E8" s="1107"/>
      <c r="F8" s="1107"/>
      <c r="G8" s="1107"/>
      <c r="H8" s="1107"/>
      <c r="I8" s="1107"/>
    </row>
    <row r="9" spans="1:9">
      <c r="A9" s="230"/>
      <c r="B9" s="230"/>
      <c r="C9" s="230"/>
      <c r="D9" s="230"/>
      <c r="E9" s="230"/>
      <c r="F9" s="230"/>
      <c r="G9" s="230"/>
      <c r="H9" s="230"/>
      <c r="I9" s="230"/>
    </row>
    <row r="11" spans="1:9">
      <c r="A11" s="232" t="s">
        <v>570</v>
      </c>
      <c r="B11" s="1113" t="s">
        <v>70</v>
      </c>
      <c r="C11" s="1113"/>
      <c r="D11" s="1113"/>
      <c r="E11" s="1113"/>
      <c r="F11" s="1113"/>
      <c r="G11" s="1113"/>
      <c r="H11" s="1113"/>
      <c r="I11" s="1113"/>
    </row>
    <row r="12" spans="1:9" s="234" customFormat="1" ht="30.6" customHeight="1">
      <c r="A12" s="233" t="s">
        <v>571</v>
      </c>
      <c r="B12" s="1114" t="s">
        <v>572</v>
      </c>
      <c r="C12" s="1114"/>
      <c r="D12" s="1114"/>
      <c r="E12" s="1114"/>
      <c r="F12" s="1114"/>
      <c r="G12" s="1114"/>
      <c r="H12" s="1114"/>
      <c r="I12" s="1114"/>
    </row>
    <row r="13" spans="1:9">
      <c r="A13" s="232" t="s">
        <v>573</v>
      </c>
      <c r="B13" s="1115">
        <v>0.05</v>
      </c>
      <c r="C13" s="1116"/>
      <c r="D13" s="1116"/>
      <c r="E13" s="1117" t="s">
        <v>574</v>
      </c>
      <c r="F13" s="1118"/>
      <c r="G13" s="1119" t="s">
        <v>75</v>
      </c>
      <c r="H13" s="1120"/>
      <c r="I13" s="1121"/>
    </row>
    <row r="14" spans="1:9">
      <c r="A14" s="1108" t="s">
        <v>575</v>
      </c>
      <c r="B14" s="1108"/>
      <c r="C14" s="1108"/>
      <c r="D14" s="1108"/>
      <c r="E14" s="1108"/>
      <c r="F14" s="1108"/>
      <c r="G14" s="1108"/>
      <c r="H14" s="1108"/>
      <c r="I14" s="1108"/>
    </row>
    <row r="15" spans="1:9" ht="47.45" customHeight="1">
      <c r="A15" s="233" t="s">
        <v>576</v>
      </c>
      <c r="B15" s="1109" t="s">
        <v>577</v>
      </c>
      <c r="C15" s="1109"/>
      <c r="D15" s="1109"/>
      <c r="E15" s="1109"/>
      <c r="F15" s="1109"/>
      <c r="G15" s="1109"/>
      <c r="H15" s="1109"/>
      <c r="I15" s="1109"/>
    </row>
    <row r="16" spans="1:9">
      <c r="A16" s="1110" t="s">
        <v>578</v>
      </c>
      <c r="B16" s="1110"/>
      <c r="C16" s="1110"/>
      <c r="D16" s="1110"/>
      <c r="E16" s="1110"/>
      <c r="F16" s="1110"/>
      <c r="G16" s="1110"/>
      <c r="H16" s="1110"/>
      <c r="I16" s="1110"/>
    </row>
    <row r="17" spans="1:9">
      <c r="A17" s="235" t="s">
        <v>579</v>
      </c>
      <c r="B17" s="1110" t="s">
        <v>580</v>
      </c>
      <c r="C17" s="1110"/>
      <c r="D17" s="1110"/>
      <c r="E17" s="1110"/>
      <c r="F17" s="1110"/>
      <c r="G17" s="1110" t="s">
        <v>581</v>
      </c>
      <c r="H17" s="1110"/>
      <c r="I17" s="1110"/>
    </row>
    <row r="18" spans="1:9">
      <c r="A18" s="232" t="s">
        <v>582</v>
      </c>
      <c r="B18" s="1111" t="s">
        <v>583</v>
      </c>
      <c r="C18" s="1111"/>
      <c r="D18" s="1111"/>
      <c r="E18" s="1111"/>
      <c r="F18" s="1111"/>
      <c r="G18" s="1112" t="s">
        <v>584</v>
      </c>
      <c r="H18" s="1112"/>
      <c r="I18" s="1112"/>
    </row>
    <row r="19" spans="1:9">
      <c r="A19" s="232" t="s">
        <v>582</v>
      </c>
      <c r="B19" s="1111" t="s">
        <v>585</v>
      </c>
      <c r="C19" s="1111"/>
      <c r="D19" s="1111"/>
      <c r="E19" s="1111"/>
      <c r="F19" s="1111"/>
      <c r="G19" s="1112" t="s">
        <v>584</v>
      </c>
      <c r="H19" s="1112"/>
      <c r="I19" s="1112"/>
    </row>
    <row r="20" spans="1:9">
      <c r="A20" s="232" t="s">
        <v>586</v>
      </c>
      <c r="B20" s="1122" t="s">
        <v>587</v>
      </c>
      <c r="C20" s="1122"/>
      <c r="D20" s="1122"/>
      <c r="E20" s="1122"/>
      <c r="F20" s="1122"/>
      <c r="G20" s="1112" t="s">
        <v>584</v>
      </c>
      <c r="H20" s="1112"/>
      <c r="I20" s="1112"/>
    </row>
    <row r="21" spans="1:9">
      <c r="A21" s="232" t="s">
        <v>588</v>
      </c>
      <c r="B21" s="1123" t="s">
        <v>589</v>
      </c>
      <c r="C21" s="1124"/>
      <c r="D21" s="1124"/>
      <c r="E21" s="1124"/>
      <c r="F21" s="1125"/>
      <c r="G21" s="1112" t="s">
        <v>584</v>
      </c>
      <c r="H21" s="1112"/>
      <c r="I21" s="1112"/>
    </row>
    <row r="22" spans="1:9">
      <c r="A22" s="232" t="s">
        <v>590</v>
      </c>
      <c r="B22" s="1111" t="s">
        <v>591</v>
      </c>
      <c r="C22" s="1111"/>
      <c r="D22" s="1111"/>
      <c r="E22" s="1111"/>
      <c r="F22" s="1111"/>
      <c r="G22" s="1112" t="s">
        <v>584</v>
      </c>
      <c r="H22" s="1112"/>
      <c r="I22" s="1112"/>
    </row>
    <row r="23" spans="1:9">
      <c r="A23" s="232" t="s">
        <v>592</v>
      </c>
      <c r="B23" s="1122" t="s">
        <v>593</v>
      </c>
      <c r="C23" s="1122"/>
      <c r="D23" s="1122"/>
      <c r="E23" s="1122"/>
      <c r="F23" s="1122"/>
      <c r="G23" s="1112" t="s">
        <v>584</v>
      </c>
      <c r="H23" s="1112"/>
      <c r="I23" s="1112"/>
    </row>
    <row r="24" spans="1:9">
      <c r="A24" s="232" t="s">
        <v>592</v>
      </c>
      <c r="B24" s="1122" t="s">
        <v>594</v>
      </c>
      <c r="C24" s="1122"/>
      <c r="D24" s="1122"/>
      <c r="E24" s="1122"/>
      <c r="F24" s="1122"/>
      <c r="G24" s="1112" t="s">
        <v>584</v>
      </c>
      <c r="H24" s="1112"/>
      <c r="I24" s="1112"/>
    </row>
    <row r="25" spans="1:9" s="234" customFormat="1" ht="47.1" customHeight="1">
      <c r="A25" s="233" t="s">
        <v>592</v>
      </c>
      <c r="B25" s="1109" t="s">
        <v>595</v>
      </c>
      <c r="C25" s="1109"/>
      <c r="D25" s="1109"/>
      <c r="E25" s="1109"/>
      <c r="F25" s="1109"/>
      <c r="G25" s="1112" t="s">
        <v>584</v>
      </c>
      <c r="H25" s="1112"/>
      <c r="I25" s="1112"/>
    </row>
    <row r="26" spans="1:9">
      <c r="A26" s="232" t="s">
        <v>596</v>
      </c>
      <c r="B26" s="1122" t="s">
        <v>597</v>
      </c>
      <c r="C26" s="1122"/>
      <c r="D26" s="1122"/>
      <c r="E26" s="1122"/>
      <c r="F26" s="1122"/>
      <c r="G26" s="1112" t="s">
        <v>584</v>
      </c>
      <c r="H26" s="1112"/>
      <c r="I26" s="1112"/>
    </row>
    <row r="27" spans="1:9">
      <c r="A27" s="232" t="s">
        <v>596</v>
      </c>
      <c r="B27" s="1122" t="s">
        <v>598</v>
      </c>
      <c r="C27" s="1122"/>
      <c r="D27" s="1122"/>
      <c r="E27" s="1122"/>
      <c r="F27" s="1122"/>
      <c r="G27" s="1112" t="s">
        <v>584</v>
      </c>
      <c r="H27" s="1112"/>
      <c r="I27" s="1112"/>
    </row>
    <row r="28" spans="1:9">
      <c r="A28" s="232" t="s">
        <v>596</v>
      </c>
      <c r="B28" s="1122" t="s">
        <v>599</v>
      </c>
      <c r="C28" s="1122"/>
      <c r="D28" s="1122"/>
      <c r="E28" s="1122"/>
      <c r="F28" s="1122"/>
      <c r="G28" s="1112" t="s">
        <v>584</v>
      </c>
      <c r="H28" s="1112"/>
      <c r="I28" s="1112"/>
    </row>
    <row r="29" spans="1:9">
      <c r="B29" s="236"/>
      <c r="C29" s="236"/>
      <c r="D29" s="236"/>
      <c r="E29" s="236"/>
      <c r="F29" s="236"/>
      <c r="G29" s="230"/>
      <c r="H29" s="230"/>
      <c r="I29" s="230"/>
    </row>
    <row r="31" spans="1:9">
      <c r="A31" s="232" t="s">
        <v>570</v>
      </c>
      <c r="B31" s="1113" t="s">
        <v>70</v>
      </c>
      <c r="C31" s="1113"/>
      <c r="D31" s="1113"/>
      <c r="E31" s="1113"/>
      <c r="F31" s="1113"/>
      <c r="G31" s="1113"/>
      <c r="H31" s="1113"/>
      <c r="I31" s="1113"/>
    </row>
    <row r="32" spans="1:9">
      <c r="A32" s="233" t="s">
        <v>571</v>
      </c>
      <c r="B32" s="1114" t="s">
        <v>600</v>
      </c>
      <c r="C32" s="1114"/>
      <c r="D32" s="1114"/>
      <c r="E32" s="1114"/>
      <c r="F32" s="1114"/>
      <c r="G32" s="1114"/>
      <c r="H32" s="1114"/>
      <c r="I32" s="1114"/>
    </row>
    <row r="33" spans="1:13">
      <c r="A33" s="232" t="s">
        <v>573</v>
      </c>
      <c r="B33" s="1115">
        <v>0.05</v>
      </c>
      <c r="C33" s="1116"/>
      <c r="D33" s="1116"/>
      <c r="E33" s="1117" t="s">
        <v>574</v>
      </c>
      <c r="F33" s="1118"/>
      <c r="G33" s="1119" t="s">
        <v>75</v>
      </c>
      <c r="H33" s="1120"/>
      <c r="I33" s="1121"/>
    </row>
    <row r="34" spans="1:13">
      <c r="A34" s="1108" t="s">
        <v>575</v>
      </c>
      <c r="B34" s="1108"/>
      <c r="C34" s="1108"/>
      <c r="D34" s="1108"/>
      <c r="E34" s="1108"/>
      <c r="F34" s="1108"/>
      <c r="G34" s="1108"/>
      <c r="H34" s="1108"/>
      <c r="I34" s="1108"/>
    </row>
    <row r="35" spans="1:13" ht="32.450000000000003" customHeight="1">
      <c r="A35" s="233" t="s">
        <v>576</v>
      </c>
      <c r="B35" s="1109" t="s">
        <v>103</v>
      </c>
      <c r="C35" s="1109"/>
      <c r="D35" s="1109"/>
      <c r="E35" s="1109"/>
      <c r="F35" s="1109"/>
      <c r="G35" s="1109"/>
      <c r="H35" s="1109"/>
      <c r="I35" s="1109"/>
    </row>
    <row r="36" spans="1:13">
      <c r="A36" s="1110" t="s">
        <v>578</v>
      </c>
      <c r="B36" s="1110"/>
      <c r="C36" s="1110"/>
      <c r="D36" s="1110"/>
      <c r="E36" s="1110"/>
      <c r="F36" s="1110"/>
      <c r="G36" s="1110"/>
      <c r="H36" s="1110"/>
      <c r="I36" s="1110"/>
    </row>
    <row r="37" spans="1:13">
      <c r="A37" s="235" t="s">
        <v>579</v>
      </c>
      <c r="B37" s="1110" t="s">
        <v>580</v>
      </c>
      <c r="C37" s="1110"/>
      <c r="D37" s="1110"/>
      <c r="E37" s="1110"/>
      <c r="F37" s="1110"/>
      <c r="G37" s="1110" t="s">
        <v>581</v>
      </c>
      <c r="H37" s="1110"/>
      <c r="I37" s="1110"/>
    </row>
    <row r="38" spans="1:13">
      <c r="A38" s="232" t="s">
        <v>601</v>
      </c>
      <c r="B38" s="1122" t="s">
        <v>602</v>
      </c>
      <c r="C38" s="1122"/>
      <c r="D38" s="1122"/>
      <c r="E38" s="1122"/>
      <c r="F38" s="1122"/>
      <c r="G38" s="1112" t="s">
        <v>603</v>
      </c>
      <c r="H38" s="1112"/>
      <c r="I38" s="1112"/>
    </row>
    <row r="39" spans="1:13">
      <c r="A39" s="232" t="s">
        <v>601</v>
      </c>
      <c r="B39" s="1122" t="s">
        <v>604</v>
      </c>
      <c r="C39" s="1122"/>
      <c r="D39" s="1122"/>
      <c r="E39" s="1122"/>
      <c r="F39" s="1122"/>
      <c r="G39" s="1112" t="s">
        <v>75</v>
      </c>
      <c r="H39" s="1112"/>
      <c r="I39" s="1112"/>
    </row>
    <row r="40" spans="1:13" ht="27" customHeight="1">
      <c r="A40" s="233" t="s">
        <v>596</v>
      </c>
      <c r="B40" s="1126" t="s">
        <v>605</v>
      </c>
      <c r="C40" s="1126"/>
      <c r="D40" s="1126"/>
      <c r="E40" s="1126"/>
      <c r="F40" s="1126"/>
      <c r="G40" s="1127" t="s">
        <v>75</v>
      </c>
      <c r="H40" s="1127"/>
      <c r="I40" s="1127"/>
    </row>
    <row r="43" spans="1:13">
      <c r="A43" s="232" t="s">
        <v>570</v>
      </c>
      <c r="B43" s="1113" t="s">
        <v>606</v>
      </c>
      <c r="C43" s="1113"/>
      <c r="D43" s="1113"/>
      <c r="E43" s="1113"/>
      <c r="F43" s="1113"/>
      <c r="G43" s="1113"/>
      <c r="H43" s="1113"/>
      <c r="I43" s="1113"/>
    </row>
    <row r="44" spans="1:13" ht="32.450000000000003" customHeight="1">
      <c r="A44" s="233" t="s">
        <v>571</v>
      </c>
      <c r="B44" s="1114" t="s">
        <v>607</v>
      </c>
      <c r="C44" s="1114"/>
      <c r="D44" s="1114"/>
      <c r="E44" s="1114"/>
      <c r="F44" s="1114"/>
      <c r="G44" s="1114"/>
      <c r="H44" s="1114"/>
      <c r="I44" s="1114"/>
    </row>
    <row r="45" spans="1:13">
      <c r="A45" s="232" t="s">
        <v>573</v>
      </c>
      <c r="B45" s="1115">
        <v>0.05</v>
      </c>
      <c r="C45" s="1116"/>
      <c r="D45" s="1116"/>
      <c r="E45" s="1117" t="s">
        <v>574</v>
      </c>
      <c r="F45" s="1118"/>
      <c r="G45" s="1119" t="s">
        <v>75</v>
      </c>
      <c r="H45" s="1120"/>
      <c r="I45" s="1121"/>
    </row>
    <row r="46" spans="1:13">
      <c r="A46" s="1108" t="s">
        <v>575</v>
      </c>
      <c r="B46" s="1108"/>
      <c r="C46" s="1108"/>
      <c r="D46" s="1108"/>
      <c r="E46" s="1108"/>
      <c r="F46" s="1108"/>
      <c r="G46" s="1108"/>
      <c r="H46" s="1108"/>
      <c r="I46" s="1108"/>
    </row>
    <row r="47" spans="1:13" ht="47.1" customHeight="1">
      <c r="A47" s="233" t="s">
        <v>576</v>
      </c>
      <c r="B47" s="1109" t="s">
        <v>608</v>
      </c>
      <c r="C47" s="1109"/>
      <c r="D47" s="1109"/>
      <c r="E47" s="1109"/>
      <c r="F47" s="1109"/>
      <c r="G47" s="1109"/>
      <c r="H47" s="1109"/>
      <c r="I47" s="1109"/>
      <c r="M47" s="237"/>
    </row>
    <row r="48" spans="1:13">
      <c r="A48" s="1110" t="s">
        <v>578</v>
      </c>
      <c r="B48" s="1110"/>
      <c r="C48" s="1110"/>
      <c r="D48" s="1110"/>
      <c r="E48" s="1110"/>
      <c r="F48" s="1110"/>
      <c r="G48" s="1110"/>
      <c r="H48" s="1110"/>
      <c r="I48" s="1110"/>
    </row>
    <row r="49" spans="1:12">
      <c r="A49" s="235" t="s">
        <v>579</v>
      </c>
      <c r="B49" s="1110" t="s">
        <v>580</v>
      </c>
      <c r="C49" s="1110"/>
      <c r="D49" s="1110"/>
      <c r="E49" s="1110"/>
      <c r="F49" s="1110"/>
      <c r="G49" s="1110" t="s">
        <v>581</v>
      </c>
      <c r="H49" s="1110"/>
      <c r="I49" s="1110"/>
    </row>
    <row r="50" spans="1:12">
      <c r="A50" s="233" t="s">
        <v>592</v>
      </c>
      <c r="B50" s="1126" t="s">
        <v>609</v>
      </c>
      <c r="C50" s="1126"/>
      <c r="D50" s="1126"/>
      <c r="E50" s="1126"/>
      <c r="F50" s="1126"/>
      <c r="G50" s="1127" t="s">
        <v>75</v>
      </c>
      <c r="H50" s="1127"/>
      <c r="I50" s="1127"/>
    </row>
    <row r="51" spans="1:12" ht="48.6" customHeight="1">
      <c r="A51" s="233" t="s">
        <v>592</v>
      </c>
      <c r="B51" s="1126" t="s">
        <v>610</v>
      </c>
      <c r="C51" s="1126"/>
      <c r="D51" s="1126"/>
      <c r="E51" s="1126"/>
      <c r="F51" s="1126"/>
      <c r="G51" s="1127" t="s">
        <v>75</v>
      </c>
      <c r="H51" s="1127"/>
      <c r="I51" s="1127"/>
    </row>
    <row r="52" spans="1:12" ht="14.1" customHeight="1">
      <c r="A52" s="233" t="s">
        <v>592</v>
      </c>
      <c r="B52" s="1126" t="s">
        <v>611</v>
      </c>
      <c r="C52" s="1126"/>
      <c r="D52" s="1126"/>
      <c r="E52" s="1126"/>
      <c r="F52" s="1126"/>
      <c r="G52" s="1127" t="s">
        <v>75</v>
      </c>
      <c r="H52" s="1127"/>
      <c r="I52" s="1127"/>
    </row>
    <row r="53" spans="1:12">
      <c r="A53" s="232"/>
      <c r="B53" s="1112"/>
      <c r="C53" s="1112"/>
      <c r="D53" s="1112"/>
      <c r="E53" s="1112"/>
      <c r="F53" s="1112"/>
      <c r="G53" s="1112"/>
      <c r="H53" s="1112"/>
      <c r="I53" s="1112"/>
    </row>
    <row r="56" spans="1:12">
      <c r="A56" s="232" t="s">
        <v>570</v>
      </c>
      <c r="B56" s="1113" t="s">
        <v>606</v>
      </c>
      <c r="C56" s="1113"/>
      <c r="D56" s="1113"/>
      <c r="E56" s="1113"/>
      <c r="F56" s="1113"/>
      <c r="G56" s="1113"/>
      <c r="H56" s="1113"/>
      <c r="I56" s="1113"/>
    </row>
    <row r="57" spans="1:12" ht="32.450000000000003" customHeight="1">
      <c r="A57" s="233" t="s">
        <v>571</v>
      </c>
      <c r="B57" s="1114" t="s">
        <v>612</v>
      </c>
      <c r="C57" s="1114"/>
      <c r="D57" s="1114"/>
      <c r="E57" s="1114"/>
      <c r="F57" s="1114"/>
      <c r="G57" s="1114"/>
      <c r="H57" s="1114"/>
      <c r="I57" s="1114"/>
    </row>
    <row r="58" spans="1:12">
      <c r="A58" s="232" t="s">
        <v>573</v>
      </c>
      <c r="B58" s="1115">
        <v>0.05</v>
      </c>
      <c r="C58" s="1116"/>
      <c r="D58" s="1116"/>
      <c r="E58" s="1117" t="s">
        <v>574</v>
      </c>
      <c r="F58" s="1118"/>
      <c r="G58" s="1119" t="s">
        <v>75</v>
      </c>
      <c r="H58" s="1120"/>
      <c r="I58" s="1121"/>
    </row>
    <row r="59" spans="1:12">
      <c r="A59" s="1108" t="s">
        <v>575</v>
      </c>
      <c r="B59" s="1108"/>
      <c r="C59" s="1108"/>
      <c r="D59" s="1108"/>
      <c r="E59" s="1108"/>
      <c r="F59" s="1108"/>
      <c r="G59" s="1108"/>
      <c r="H59" s="1108"/>
      <c r="I59" s="1108"/>
    </row>
    <row r="60" spans="1:12" ht="36.6" customHeight="1">
      <c r="A60" s="233" t="s">
        <v>576</v>
      </c>
      <c r="B60" s="1109" t="s">
        <v>135</v>
      </c>
      <c r="C60" s="1109"/>
      <c r="D60" s="1109"/>
      <c r="E60" s="1109"/>
      <c r="F60" s="1109"/>
      <c r="G60" s="1109"/>
      <c r="H60" s="1109"/>
      <c r="I60" s="1109"/>
      <c r="L60" s="237"/>
    </row>
    <row r="61" spans="1:12">
      <c r="A61" s="1110" t="s">
        <v>578</v>
      </c>
      <c r="B61" s="1110"/>
      <c r="C61" s="1110"/>
      <c r="D61" s="1110"/>
      <c r="E61" s="1110"/>
      <c r="F61" s="1110"/>
      <c r="G61" s="1110"/>
      <c r="H61" s="1110"/>
      <c r="I61" s="1110"/>
    </row>
    <row r="62" spans="1:12">
      <c r="A62" s="235" t="s">
        <v>579</v>
      </c>
      <c r="B62" s="1110" t="s">
        <v>580</v>
      </c>
      <c r="C62" s="1110"/>
      <c r="D62" s="1110"/>
      <c r="E62" s="1110"/>
      <c r="F62" s="1110"/>
      <c r="G62" s="1110" t="s">
        <v>581</v>
      </c>
      <c r="H62" s="1110"/>
      <c r="I62" s="1110"/>
    </row>
    <row r="63" spans="1:12" s="234" customFormat="1" ht="29.45" customHeight="1">
      <c r="A63" s="233" t="s">
        <v>592</v>
      </c>
      <c r="B63" s="1128" t="s">
        <v>613</v>
      </c>
      <c r="C63" s="1128"/>
      <c r="D63" s="1128"/>
      <c r="E63" s="1128"/>
      <c r="F63" s="1128"/>
      <c r="G63" s="1127" t="s">
        <v>75</v>
      </c>
      <c r="H63" s="1127"/>
      <c r="I63" s="1127"/>
    </row>
    <row r="64" spans="1:12">
      <c r="A64" s="233" t="s">
        <v>592</v>
      </c>
      <c r="B64" s="1128" t="s">
        <v>614</v>
      </c>
      <c r="C64" s="1128"/>
      <c r="D64" s="1128"/>
      <c r="E64" s="1128"/>
      <c r="F64" s="1128"/>
      <c r="G64" s="1127" t="s">
        <v>75</v>
      </c>
      <c r="H64" s="1127"/>
      <c r="I64" s="1127"/>
    </row>
    <row r="65" spans="1:9" ht="33" customHeight="1">
      <c r="A65" s="233" t="s">
        <v>592</v>
      </c>
      <c r="B65" s="1128" t="s">
        <v>615</v>
      </c>
      <c r="C65" s="1128"/>
      <c r="D65" s="1128"/>
      <c r="E65" s="1128"/>
      <c r="F65" s="1128"/>
      <c r="G65" s="1127" t="s">
        <v>75</v>
      </c>
      <c r="H65" s="1127"/>
      <c r="I65" s="1127"/>
    </row>
    <row r="66" spans="1:9" ht="29.45" customHeight="1">
      <c r="A66" s="233" t="s">
        <v>592</v>
      </c>
      <c r="B66" s="1128" t="s">
        <v>616</v>
      </c>
      <c r="C66" s="1128"/>
      <c r="D66" s="1128"/>
      <c r="E66" s="1128"/>
      <c r="F66" s="1128"/>
      <c r="G66" s="1127" t="s">
        <v>75</v>
      </c>
      <c r="H66" s="1127"/>
      <c r="I66" s="1127"/>
    </row>
    <row r="69" spans="1:9">
      <c r="A69" s="232" t="s">
        <v>570</v>
      </c>
      <c r="B69" s="1113" t="s">
        <v>606</v>
      </c>
      <c r="C69" s="1113"/>
      <c r="D69" s="1113"/>
      <c r="E69" s="1113"/>
      <c r="F69" s="1113"/>
      <c r="G69" s="1113"/>
      <c r="H69" s="1113"/>
      <c r="I69" s="1113"/>
    </row>
    <row r="70" spans="1:9" ht="30.95" customHeight="1">
      <c r="A70" s="233" t="s">
        <v>571</v>
      </c>
      <c r="B70" s="1114" t="s">
        <v>617</v>
      </c>
      <c r="C70" s="1114"/>
      <c r="D70" s="1114"/>
      <c r="E70" s="1114"/>
      <c r="F70" s="1114"/>
      <c r="G70" s="1114"/>
      <c r="H70" s="1114"/>
      <c r="I70" s="1114"/>
    </row>
    <row r="71" spans="1:9">
      <c r="A71" s="232" t="s">
        <v>573</v>
      </c>
      <c r="B71" s="1115">
        <v>0.05</v>
      </c>
      <c r="C71" s="1116"/>
      <c r="D71" s="1116"/>
      <c r="E71" s="1117" t="s">
        <v>574</v>
      </c>
      <c r="F71" s="1118"/>
      <c r="G71" s="1119" t="s">
        <v>75</v>
      </c>
      <c r="H71" s="1120"/>
      <c r="I71" s="1121"/>
    </row>
    <row r="72" spans="1:9">
      <c r="A72" s="1108" t="s">
        <v>575</v>
      </c>
      <c r="B72" s="1108"/>
      <c r="C72" s="1108"/>
      <c r="D72" s="1108"/>
      <c r="E72" s="1108"/>
      <c r="F72" s="1108"/>
      <c r="G72" s="1108"/>
      <c r="H72" s="1108"/>
      <c r="I72" s="1108"/>
    </row>
    <row r="73" spans="1:9" ht="32.1" customHeight="1">
      <c r="A73" s="233" t="s">
        <v>576</v>
      </c>
      <c r="B73" s="1109" t="s">
        <v>143</v>
      </c>
      <c r="C73" s="1109"/>
      <c r="D73" s="1109"/>
      <c r="E73" s="1109"/>
      <c r="F73" s="1109"/>
      <c r="G73" s="1109"/>
      <c r="H73" s="1109"/>
      <c r="I73" s="1109"/>
    </row>
    <row r="74" spans="1:9">
      <c r="A74" s="1110" t="s">
        <v>578</v>
      </c>
      <c r="B74" s="1110"/>
      <c r="C74" s="1110"/>
      <c r="D74" s="1110"/>
      <c r="E74" s="1110"/>
      <c r="F74" s="1110"/>
      <c r="G74" s="1110"/>
      <c r="H74" s="1110"/>
      <c r="I74" s="1110"/>
    </row>
    <row r="75" spans="1:9">
      <c r="A75" s="235" t="s">
        <v>579</v>
      </c>
      <c r="B75" s="1110" t="s">
        <v>580</v>
      </c>
      <c r="C75" s="1110"/>
      <c r="D75" s="1110"/>
      <c r="E75" s="1110"/>
      <c r="F75" s="1110"/>
      <c r="G75" s="1110" t="s">
        <v>581</v>
      </c>
      <c r="H75" s="1110"/>
      <c r="I75" s="1110"/>
    </row>
    <row r="76" spans="1:9" ht="29.1" customHeight="1">
      <c r="A76" s="233" t="s">
        <v>618</v>
      </c>
      <c r="B76" s="1109" t="s">
        <v>619</v>
      </c>
      <c r="C76" s="1109"/>
      <c r="D76" s="1109"/>
      <c r="E76" s="1109"/>
      <c r="F76" s="1109"/>
      <c r="G76" s="1127" t="s">
        <v>620</v>
      </c>
      <c r="H76" s="1127"/>
      <c r="I76" s="1127"/>
    </row>
    <row r="77" spans="1:9" ht="33" customHeight="1">
      <c r="A77" s="233" t="s">
        <v>618</v>
      </c>
      <c r="B77" s="1109" t="s">
        <v>621</v>
      </c>
      <c r="C77" s="1109"/>
      <c r="D77" s="1109"/>
      <c r="E77" s="1109"/>
      <c r="F77" s="1109"/>
      <c r="G77" s="1127" t="s">
        <v>75</v>
      </c>
      <c r="H77" s="1127"/>
      <c r="I77" s="1127"/>
    </row>
    <row r="78" spans="1:9" ht="15.95" customHeight="1">
      <c r="A78" s="233" t="s">
        <v>618</v>
      </c>
      <c r="B78" s="1109" t="s">
        <v>622</v>
      </c>
      <c r="C78" s="1109"/>
      <c r="D78" s="1109"/>
      <c r="E78" s="1109"/>
      <c r="F78" s="1109"/>
      <c r="G78" s="1127" t="s">
        <v>75</v>
      </c>
      <c r="H78" s="1127"/>
      <c r="I78" s="1127"/>
    </row>
    <row r="81" spans="1:9">
      <c r="A81" s="232" t="s">
        <v>570</v>
      </c>
      <c r="B81" s="1113" t="s">
        <v>150</v>
      </c>
      <c r="C81" s="1113"/>
      <c r="D81" s="1113"/>
      <c r="E81" s="1113"/>
      <c r="F81" s="1113"/>
      <c r="G81" s="1113"/>
      <c r="H81" s="1113"/>
      <c r="I81" s="1113"/>
    </row>
    <row r="82" spans="1:9" ht="18.600000000000001" customHeight="1">
      <c r="A82" s="233" t="s">
        <v>571</v>
      </c>
      <c r="B82" s="1114" t="s">
        <v>151</v>
      </c>
      <c r="C82" s="1114"/>
      <c r="D82" s="1114"/>
      <c r="E82" s="1114"/>
      <c r="F82" s="1114"/>
      <c r="G82" s="1114"/>
      <c r="H82" s="1114"/>
      <c r="I82" s="1114"/>
    </row>
    <row r="83" spans="1:9">
      <c r="A83" s="232" t="s">
        <v>573</v>
      </c>
      <c r="B83" s="1115">
        <v>0.05</v>
      </c>
      <c r="C83" s="1116"/>
      <c r="D83" s="1116"/>
      <c r="E83" s="1117" t="s">
        <v>574</v>
      </c>
      <c r="F83" s="1118"/>
      <c r="G83" s="1119" t="s">
        <v>75</v>
      </c>
      <c r="H83" s="1120"/>
      <c r="I83" s="1121"/>
    </row>
    <row r="84" spans="1:9">
      <c r="A84" s="1108" t="s">
        <v>575</v>
      </c>
      <c r="B84" s="1108"/>
      <c r="C84" s="1108"/>
      <c r="D84" s="1108"/>
      <c r="E84" s="1108"/>
      <c r="F84" s="1108"/>
      <c r="G84" s="1108"/>
      <c r="H84" s="1108"/>
      <c r="I84" s="1108"/>
    </row>
    <row r="85" spans="1:9" ht="30.6" customHeight="1">
      <c r="A85" s="233" t="s">
        <v>576</v>
      </c>
      <c r="B85" s="1109" t="s">
        <v>623</v>
      </c>
      <c r="C85" s="1109"/>
      <c r="D85" s="1109"/>
      <c r="E85" s="1109"/>
      <c r="F85" s="1109"/>
      <c r="G85" s="1109"/>
      <c r="H85" s="1109"/>
      <c r="I85" s="1109"/>
    </row>
    <row r="86" spans="1:9">
      <c r="A86" s="1110" t="s">
        <v>578</v>
      </c>
      <c r="B86" s="1110"/>
      <c r="C86" s="1110"/>
      <c r="D86" s="1110"/>
      <c r="E86" s="1110"/>
      <c r="F86" s="1110"/>
      <c r="G86" s="1110"/>
      <c r="H86" s="1110"/>
      <c r="I86" s="1110"/>
    </row>
    <row r="87" spans="1:9">
      <c r="A87" s="235" t="s">
        <v>579</v>
      </c>
      <c r="B87" s="1110" t="s">
        <v>580</v>
      </c>
      <c r="C87" s="1110"/>
      <c r="D87" s="1110"/>
      <c r="E87" s="1110"/>
      <c r="F87" s="1110"/>
      <c r="G87" s="1110" t="s">
        <v>581</v>
      </c>
      <c r="H87" s="1110"/>
      <c r="I87" s="1110"/>
    </row>
    <row r="88" spans="1:9" s="234" customFormat="1" ht="36" customHeight="1">
      <c r="A88" s="233" t="s">
        <v>624</v>
      </c>
      <c r="B88" s="1109" t="s">
        <v>625</v>
      </c>
      <c r="C88" s="1109"/>
      <c r="D88" s="1109"/>
      <c r="E88" s="1109"/>
      <c r="F88" s="1109"/>
      <c r="G88" s="1127" t="s">
        <v>75</v>
      </c>
      <c r="H88" s="1127"/>
      <c r="I88" s="1127"/>
    </row>
    <row r="89" spans="1:9">
      <c r="A89" s="232" t="s">
        <v>626</v>
      </c>
      <c r="B89" s="1122" t="s">
        <v>627</v>
      </c>
      <c r="C89" s="1122"/>
      <c r="D89" s="1122"/>
      <c r="E89" s="1122"/>
      <c r="F89" s="1122"/>
      <c r="G89" s="1127" t="s">
        <v>75</v>
      </c>
      <c r="H89" s="1127"/>
      <c r="I89" s="1127"/>
    </row>
    <row r="90" spans="1:9" ht="62.45" customHeight="1">
      <c r="A90" s="233" t="s">
        <v>596</v>
      </c>
      <c r="B90" s="1109" t="s">
        <v>628</v>
      </c>
      <c r="C90" s="1109"/>
      <c r="D90" s="1109"/>
      <c r="E90" s="1109"/>
      <c r="F90" s="1109"/>
      <c r="G90" s="1127" t="s">
        <v>75</v>
      </c>
      <c r="H90" s="1127"/>
      <c r="I90" s="1127"/>
    </row>
    <row r="91" spans="1:9">
      <c r="A91" s="232" t="s">
        <v>629</v>
      </c>
      <c r="B91" s="1122" t="s">
        <v>630</v>
      </c>
      <c r="C91" s="1122"/>
      <c r="D91" s="1122"/>
      <c r="E91" s="1122"/>
      <c r="F91" s="1122"/>
      <c r="G91" s="1112" t="s">
        <v>631</v>
      </c>
      <c r="H91" s="1112"/>
      <c r="I91" s="1112"/>
    </row>
    <row r="92" spans="1:9">
      <c r="A92" s="232" t="s">
        <v>632</v>
      </c>
      <c r="B92" s="1122" t="s">
        <v>633</v>
      </c>
      <c r="C92" s="1122"/>
      <c r="D92" s="1122"/>
      <c r="E92" s="1122"/>
      <c r="F92" s="1122"/>
      <c r="G92" s="1112" t="s">
        <v>631</v>
      </c>
      <c r="H92" s="1112"/>
      <c r="I92" s="1112"/>
    </row>
    <row r="93" spans="1:9" ht="30" customHeight="1">
      <c r="A93" s="233" t="s">
        <v>586</v>
      </c>
      <c r="B93" s="1109" t="s">
        <v>634</v>
      </c>
      <c r="C93" s="1109"/>
      <c r="D93" s="1109"/>
      <c r="E93" s="1109"/>
      <c r="F93" s="1109"/>
      <c r="G93" s="1127" t="s">
        <v>75</v>
      </c>
      <c r="H93" s="1127"/>
      <c r="I93" s="1127"/>
    </row>
    <row r="94" spans="1:9" ht="48" customHeight="1">
      <c r="A94" s="233" t="s">
        <v>586</v>
      </c>
      <c r="B94" s="1109" t="s">
        <v>635</v>
      </c>
      <c r="C94" s="1109"/>
      <c r="D94" s="1109"/>
      <c r="E94" s="1109"/>
      <c r="F94" s="1109"/>
      <c r="G94" s="1127" t="s">
        <v>75</v>
      </c>
      <c r="H94" s="1127"/>
      <c r="I94" s="1127"/>
    </row>
    <row r="95" spans="1:9" ht="77.45" customHeight="1">
      <c r="A95" s="233" t="s">
        <v>636</v>
      </c>
      <c r="B95" s="1109" t="s">
        <v>637</v>
      </c>
      <c r="C95" s="1109"/>
      <c r="D95" s="1109"/>
      <c r="E95" s="1109"/>
      <c r="F95" s="1109"/>
      <c r="G95" s="1127" t="s">
        <v>75</v>
      </c>
      <c r="H95" s="1127"/>
      <c r="I95" s="1127"/>
    </row>
    <row r="96" spans="1:9" ht="35.1" customHeight="1">
      <c r="A96" s="233" t="s">
        <v>636</v>
      </c>
      <c r="B96" s="1109" t="s">
        <v>638</v>
      </c>
      <c r="C96" s="1109"/>
      <c r="D96" s="1109"/>
      <c r="E96" s="1109"/>
      <c r="F96" s="1109"/>
      <c r="G96" s="1127" t="s">
        <v>75</v>
      </c>
      <c r="H96" s="1127"/>
      <c r="I96" s="1127"/>
    </row>
    <row r="97" spans="1:9" ht="65.099999999999994" customHeight="1">
      <c r="A97" s="238" t="s">
        <v>586</v>
      </c>
      <c r="B97" s="1109" t="s">
        <v>639</v>
      </c>
      <c r="C97" s="1109"/>
      <c r="D97" s="1109"/>
      <c r="E97" s="1109"/>
      <c r="F97" s="1109"/>
      <c r="G97" s="1127" t="s">
        <v>75</v>
      </c>
      <c r="H97" s="1127"/>
      <c r="I97" s="1127"/>
    </row>
    <row r="100" spans="1:9">
      <c r="A100" s="232" t="s">
        <v>570</v>
      </c>
      <c r="B100" s="1113" t="s">
        <v>150</v>
      </c>
      <c r="C100" s="1113"/>
      <c r="D100" s="1113"/>
      <c r="E100" s="1113"/>
      <c r="F100" s="1113"/>
      <c r="G100" s="1113"/>
      <c r="H100" s="1113"/>
      <c r="I100" s="1113"/>
    </row>
    <row r="101" spans="1:9" ht="18.600000000000001" customHeight="1">
      <c r="A101" s="233" t="s">
        <v>571</v>
      </c>
      <c r="B101" s="1114" t="s">
        <v>170</v>
      </c>
      <c r="C101" s="1114"/>
      <c r="D101" s="1114"/>
      <c r="E101" s="1114"/>
      <c r="F101" s="1114"/>
      <c r="G101" s="1114"/>
      <c r="H101" s="1114"/>
      <c r="I101" s="1114"/>
    </row>
    <row r="102" spans="1:9">
      <c r="A102" s="232" t="s">
        <v>573</v>
      </c>
      <c r="B102" s="1115">
        <v>0.05</v>
      </c>
      <c r="C102" s="1116"/>
      <c r="D102" s="1116"/>
      <c r="E102" s="1117" t="s">
        <v>574</v>
      </c>
      <c r="F102" s="1118"/>
      <c r="G102" s="1119" t="s">
        <v>75</v>
      </c>
      <c r="H102" s="1120"/>
      <c r="I102" s="1121"/>
    </row>
    <row r="103" spans="1:9">
      <c r="A103" s="1108" t="s">
        <v>575</v>
      </c>
      <c r="B103" s="1108"/>
      <c r="C103" s="1108"/>
      <c r="D103" s="1108"/>
      <c r="E103" s="1108"/>
      <c r="F103" s="1108"/>
      <c r="G103" s="1108"/>
      <c r="H103" s="1108"/>
      <c r="I103" s="1108"/>
    </row>
    <row r="104" spans="1:9" ht="64.5" customHeight="1">
      <c r="A104" s="233" t="s">
        <v>576</v>
      </c>
      <c r="B104" s="1109" t="s">
        <v>640</v>
      </c>
      <c r="C104" s="1109"/>
      <c r="D104" s="1109"/>
      <c r="E104" s="1109"/>
      <c r="F104" s="1109"/>
      <c r="G104" s="1109"/>
      <c r="H104" s="1109"/>
      <c r="I104" s="1109"/>
    </row>
    <row r="105" spans="1:9">
      <c r="A105" s="1129" t="s">
        <v>578</v>
      </c>
      <c r="B105" s="1129"/>
      <c r="C105" s="1129"/>
      <c r="D105" s="1129"/>
      <c r="E105" s="1129"/>
      <c r="F105" s="1129"/>
      <c r="G105" s="1129"/>
      <c r="H105" s="1129"/>
      <c r="I105" s="1129"/>
    </row>
    <row r="106" spans="1:9">
      <c r="A106" s="235" t="s">
        <v>579</v>
      </c>
      <c r="B106" s="1110" t="s">
        <v>580</v>
      </c>
      <c r="C106" s="1110"/>
      <c r="D106" s="1110"/>
      <c r="E106" s="1110"/>
      <c r="F106" s="1110"/>
      <c r="G106" s="1110" t="s">
        <v>581</v>
      </c>
      <c r="H106" s="1110"/>
      <c r="I106" s="1110"/>
    </row>
    <row r="107" spans="1:9" ht="33.950000000000003" customHeight="1">
      <c r="A107" s="233" t="s">
        <v>624</v>
      </c>
      <c r="B107" s="1109" t="s">
        <v>641</v>
      </c>
      <c r="C107" s="1109"/>
      <c r="D107" s="1109"/>
      <c r="E107" s="1109"/>
      <c r="F107" s="1109"/>
      <c r="G107" s="1127" t="s">
        <v>75</v>
      </c>
      <c r="H107" s="1127"/>
      <c r="I107" s="1127"/>
    </row>
    <row r="110" spans="1:9">
      <c r="A110" s="232" t="s">
        <v>570</v>
      </c>
      <c r="B110" s="1113" t="s">
        <v>150</v>
      </c>
      <c r="C110" s="1113"/>
      <c r="D110" s="1113"/>
      <c r="E110" s="1113"/>
      <c r="F110" s="1113"/>
      <c r="G110" s="1113"/>
      <c r="H110" s="1113"/>
      <c r="I110" s="1113"/>
    </row>
    <row r="111" spans="1:9">
      <c r="A111" s="233" t="s">
        <v>571</v>
      </c>
      <c r="B111" s="1114" t="s">
        <v>178</v>
      </c>
      <c r="C111" s="1114"/>
      <c r="D111" s="1114"/>
      <c r="E111" s="1114"/>
      <c r="F111" s="1114"/>
      <c r="G111" s="1114"/>
      <c r="H111" s="1114"/>
      <c r="I111" s="1114"/>
    </row>
    <row r="112" spans="1:9">
      <c r="A112" s="232" t="s">
        <v>573</v>
      </c>
      <c r="B112" s="1115"/>
      <c r="C112" s="1116"/>
      <c r="D112" s="1116"/>
      <c r="E112" s="1117" t="s">
        <v>574</v>
      </c>
      <c r="F112" s="1118"/>
      <c r="G112" s="1119"/>
      <c r="H112" s="1120"/>
      <c r="I112" s="1121"/>
    </row>
    <row r="113" spans="1:9">
      <c r="A113" s="1108" t="s">
        <v>575</v>
      </c>
      <c r="B113" s="1108"/>
      <c r="C113" s="1108"/>
      <c r="D113" s="1108"/>
      <c r="E113" s="1108"/>
      <c r="F113" s="1108"/>
      <c r="G113" s="1108"/>
      <c r="H113" s="1108"/>
      <c r="I113" s="1108"/>
    </row>
    <row r="114" spans="1:9" ht="91.5" customHeight="1">
      <c r="A114" s="233" t="s">
        <v>576</v>
      </c>
      <c r="B114" s="1109" t="s">
        <v>642</v>
      </c>
      <c r="C114" s="1109"/>
      <c r="D114" s="1109"/>
      <c r="E114" s="1109"/>
      <c r="F114" s="1109"/>
      <c r="G114" s="1109"/>
      <c r="H114" s="1109"/>
      <c r="I114" s="1109"/>
    </row>
    <row r="115" spans="1:9">
      <c r="A115" s="1129" t="s">
        <v>578</v>
      </c>
      <c r="B115" s="1129"/>
      <c r="C115" s="1129"/>
      <c r="D115" s="1129"/>
      <c r="E115" s="1129"/>
      <c r="F115" s="1129"/>
      <c r="G115" s="1129"/>
      <c r="H115" s="1129"/>
      <c r="I115" s="1129"/>
    </row>
    <row r="116" spans="1:9">
      <c r="A116" s="235" t="s">
        <v>579</v>
      </c>
      <c r="B116" s="1110" t="s">
        <v>580</v>
      </c>
      <c r="C116" s="1110"/>
      <c r="D116" s="1110"/>
      <c r="E116" s="1110"/>
      <c r="F116" s="1110"/>
      <c r="G116" s="1110" t="s">
        <v>581</v>
      </c>
      <c r="H116" s="1110"/>
      <c r="I116" s="1110"/>
    </row>
    <row r="117" spans="1:9">
      <c r="A117" s="232" t="s">
        <v>643</v>
      </c>
      <c r="B117" s="1122" t="s">
        <v>644</v>
      </c>
      <c r="C117" s="1122"/>
      <c r="D117" s="1122"/>
      <c r="E117" s="1122"/>
      <c r="F117" s="1122"/>
      <c r="G117" s="1112" t="s">
        <v>645</v>
      </c>
      <c r="H117" s="1112"/>
      <c r="I117" s="1112"/>
    </row>
    <row r="118" spans="1:9" ht="30" customHeight="1">
      <c r="A118" s="233" t="s">
        <v>643</v>
      </c>
      <c r="B118" s="1126" t="s">
        <v>646</v>
      </c>
      <c r="C118" s="1126"/>
      <c r="D118" s="1126"/>
      <c r="E118" s="1126"/>
      <c r="F118" s="1126"/>
      <c r="G118" s="1127" t="s">
        <v>75</v>
      </c>
      <c r="H118" s="1127"/>
      <c r="I118" s="1127"/>
    </row>
    <row r="119" spans="1:9">
      <c r="A119" s="233" t="s">
        <v>643</v>
      </c>
      <c r="B119" s="1126" t="s">
        <v>647</v>
      </c>
      <c r="C119" s="1126"/>
      <c r="D119" s="1126"/>
      <c r="E119" s="1126"/>
      <c r="F119" s="1126"/>
      <c r="G119" s="1127" t="s">
        <v>75</v>
      </c>
      <c r="H119" s="1127"/>
      <c r="I119" s="1127"/>
    </row>
    <row r="120" spans="1:9" ht="34.5" customHeight="1">
      <c r="A120" s="233" t="s">
        <v>643</v>
      </c>
      <c r="B120" s="1109" t="s">
        <v>648</v>
      </c>
      <c r="C120" s="1109"/>
      <c r="D120" s="1109"/>
      <c r="E120" s="1109"/>
      <c r="F120" s="1109"/>
      <c r="G120" s="1127" t="s">
        <v>75</v>
      </c>
      <c r="H120" s="1127"/>
      <c r="I120" s="1127"/>
    </row>
    <row r="121" spans="1:9" ht="47.1" customHeight="1">
      <c r="A121" s="233" t="s">
        <v>643</v>
      </c>
      <c r="B121" s="1109" t="s">
        <v>649</v>
      </c>
      <c r="C121" s="1109"/>
      <c r="D121" s="1109"/>
      <c r="E121" s="1109"/>
      <c r="F121" s="1109"/>
      <c r="G121" s="1127" t="s">
        <v>75</v>
      </c>
      <c r="H121" s="1127"/>
      <c r="I121" s="1127"/>
    </row>
    <row r="124" spans="1:9">
      <c r="A124" s="232" t="s">
        <v>570</v>
      </c>
      <c r="B124" s="1113" t="s">
        <v>186</v>
      </c>
      <c r="C124" s="1113"/>
      <c r="D124" s="1113"/>
      <c r="E124" s="1113"/>
      <c r="F124" s="1113"/>
      <c r="G124" s="1113"/>
      <c r="H124" s="1113"/>
      <c r="I124" s="1113"/>
    </row>
    <row r="125" spans="1:9">
      <c r="A125" s="233" t="s">
        <v>571</v>
      </c>
      <c r="B125" s="1114" t="s">
        <v>650</v>
      </c>
      <c r="C125" s="1114"/>
      <c r="D125" s="1114"/>
      <c r="E125" s="1114"/>
      <c r="F125" s="1114"/>
      <c r="G125" s="1114"/>
      <c r="H125" s="1114"/>
      <c r="I125" s="1114"/>
    </row>
    <row r="126" spans="1:9">
      <c r="A126" s="232" t="s">
        <v>573</v>
      </c>
      <c r="B126" s="1115"/>
      <c r="C126" s="1116"/>
      <c r="D126" s="1116"/>
      <c r="E126" s="1117" t="s">
        <v>574</v>
      </c>
      <c r="F126" s="1118"/>
      <c r="G126" s="1119"/>
      <c r="H126" s="1120"/>
      <c r="I126" s="1121"/>
    </row>
    <row r="127" spans="1:9">
      <c r="A127" s="1108" t="s">
        <v>575</v>
      </c>
      <c r="B127" s="1108"/>
      <c r="C127" s="1108"/>
      <c r="D127" s="1108"/>
      <c r="E127" s="1108"/>
      <c r="F127" s="1108"/>
      <c r="G127" s="1108"/>
      <c r="H127" s="1108"/>
      <c r="I127" s="1108"/>
    </row>
    <row r="128" spans="1:9" ht="48.6" customHeight="1">
      <c r="A128" s="233" t="s">
        <v>576</v>
      </c>
      <c r="B128" s="1109" t="s">
        <v>651</v>
      </c>
      <c r="C128" s="1109"/>
      <c r="D128" s="1109"/>
      <c r="E128" s="1109"/>
      <c r="F128" s="1109"/>
      <c r="G128" s="1109"/>
      <c r="H128" s="1109"/>
      <c r="I128" s="1109"/>
    </row>
    <row r="129" spans="1:9">
      <c r="A129" s="1129" t="s">
        <v>578</v>
      </c>
      <c r="B129" s="1129"/>
      <c r="C129" s="1129"/>
      <c r="D129" s="1129"/>
      <c r="E129" s="1129"/>
      <c r="F129" s="1129"/>
      <c r="G129" s="1129"/>
      <c r="H129" s="1129"/>
      <c r="I129" s="1129"/>
    </row>
    <row r="130" spans="1:9">
      <c r="A130" s="235" t="s">
        <v>579</v>
      </c>
      <c r="B130" s="1110" t="s">
        <v>580</v>
      </c>
      <c r="C130" s="1110"/>
      <c r="D130" s="1110"/>
      <c r="E130" s="1110"/>
      <c r="F130" s="1110"/>
      <c r="G130" s="1110" t="s">
        <v>581</v>
      </c>
      <c r="H130" s="1110"/>
      <c r="I130" s="1110"/>
    </row>
    <row r="131" spans="1:9">
      <c r="A131" s="233" t="s">
        <v>652</v>
      </c>
      <c r="B131" s="1109" t="s">
        <v>653</v>
      </c>
      <c r="C131" s="1109"/>
      <c r="D131" s="1109"/>
      <c r="E131" s="1109"/>
      <c r="F131" s="1109"/>
      <c r="G131" s="1127" t="s">
        <v>75</v>
      </c>
      <c r="H131" s="1127"/>
      <c r="I131" s="1127"/>
    </row>
    <row r="132" spans="1:9">
      <c r="A132" s="233" t="s">
        <v>652</v>
      </c>
      <c r="B132" s="1109" t="s">
        <v>654</v>
      </c>
      <c r="C132" s="1109"/>
      <c r="D132" s="1109"/>
      <c r="E132" s="1109"/>
      <c r="F132" s="1109"/>
      <c r="G132" s="1127" t="s">
        <v>75</v>
      </c>
      <c r="H132" s="1127"/>
      <c r="I132" s="1127"/>
    </row>
    <row r="133" spans="1:9">
      <c r="A133" s="233" t="s">
        <v>652</v>
      </c>
      <c r="B133" s="1109" t="s">
        <v>655</v>
      </c>
      <c r="C133" s="1109"/>
      <c r="D133" s="1109"/>
      <c r="E133" s="1109"/>
      <c r="F133" s="1109"/>
      <c r="G133" s="1127" t="s">
        <v>75</v>
      </c>
      <c r="H133" s="1127"/>
      <c r="I133" s="1127"/>
    </row>
    <row r="134" spans="1:9" ht="45.95" customHeight="1">
      <c r="A134" s="233" t="s">
        <v>652</v>
      </c>
      <c r="B134" s="1109" t="s">
        <v>656</v>
      </c>
      <c r="C134" s="1109"/>
      <c r="D134" s="1109"/>
      <c r="E134" s="1109"/>
      <c r="F134" s="1109"/>
      <c r="G134" s="1127" t="s">
        <v>75</v>
      </c>
      <c r="H134" s="1127"/>
      <c r="I134" s="1127"/>
    </row>
    <row r="135" spans="1:9" ht="36" customHeight="1">
      <c r="A135" s="233" t="s">
        <v>652</v>
      </c>
      <c r="B135" s="1109" t="s">
        <v>657</v>
      </c>
      <c r="C135" s="1109"/>
      <c r="D135" s="1109"/>
      <c r="E135" s="1109"/>
      <c r="F135" s="1109"/>
      <c r="G135" s="1127" t="s">
        <v>75</v>
      </c>
      <c r="H135" s="1127"/>
      <c r="I135" s="1127"/>
    </row>
    <row r="136" spans="1:9" ht="30.6" customHeight="1">
      <c r="A136" s="233" t="s">
        <v>658</v>
      </c>
      <c r="B136" s="1109" t="s">
        <v>659</v>
      </c>
      <c r="C136" s="1109"/>
      <c r="D136" s="1109"/>
      <c r="E136" s="1109"/>
      <c r="F136" s="1109"/>
      <c r="G136" s="1127" t="s">
        <v>75</v>
      </c>
      <c r="H136" s="1127"/>
      <c r="I136" s="1127"/>
    </row>
    <row r="137" spans="1:9" ht="30" customHeight="1">
      <c r="A137" s="233" t="s">
        <v>652</v>
      </c>
      <c r="B137" s="1109" t="s">
        <v>660</v>
      </c>
      <c r="C137" s="1109"/>
      <c r="D137" s="1109"/>
      <c r="E137" s="1109"/>
      <c r="F137" s="1109"/>
      <c r="G137" s="1127" t="s">
        <v>75</v>
      </c>
      <c r="H137" s="1127"/>
      <c r="I137" s="1127"/>
    </row>
    <row r="140" spans="1:9">
      <c r="A140" s="232" t="s">
        <v>570</v>
      </c>
      <c r="B140" s="1113" t="s">
        <v>186</v>
      </c>
      <c r="C140" s="1113"/>
      <c r="D140" s="1113"/>
      <c r="E140" s="1113"/>
      <c r="F140" s="1113"/>
      <c r="G140" s="1113"/>
      <c r="H140" s="1113"/>
      <c r="I140" s="1113"/>
    </row>
    <row r="141" spans="1:9" ht="33.6" customHeight="1">
      <c r="A141" s="233" t="s">
        <v>571</v>
      </c>
      <c r="B141" s="1114" t="s">
        <v>196</v>
      </c>
      <c r="C141" s="1114"/>
      <c r="D141" s="1114"/>
      <c r="E141" s="1114"/>
      <c r="F141" s="1114"/>
      <c r="G141" s="1114"/>
      <c r="H141" s="1114"/>
      <c r="I141" s="1114"/>
    </row>
    <row r="142" spans="1:9">
      <c r="A142" s="232" t="s">
        <v>573</v>
      </c>
      <c r="B142" s="1115"/>
      <c r="C142" s="1116"/>
      <c r="D142" s="1116"/>
      <c r="E142" s="1117" t="s">
        <v>574</v>
      </c>
      <c r="F142" s="1118"/>
      <c r="G142" s="1119"/>
      <c r="H142" s="1120"/>
      <c r="I142" s="1121"/>
    </row>
    <row r="143" spans="1:9">
      <c r="A143" s="1108" t="s">
        <v>575</v>
      </c>
      <c r="B143" s="1108"/>
      <c r="C143" s="1108"/>
      <c r="D143" s="1108"/>
      <c r="E143" s="1108"/>
      <c r="F143" s="1108"/>
      <c r="G143" s="1108"/>
      <c r="H143" s="1108"/>
      <c r="I143" s="1108"/>
    </row>
    <row r="144" spans="1:9">
      <c r="A144" s="233" t="s">
        <v>576</v>
      </c>
      <c r="B144" s="1109"/>
      <c r="C144" s="1109"/>
      <c r="D144" s="1109"/>
      <c r="E144" s="1109"/>
      <c r="F144" s="1109"/>
      <c r="G144" s="1109"/>
      <c r="H144" s="1109"/>
      <c r="I144" s="1109"/>
    </row>
    <row r="145" spans="1:9">
      <c r="A145" s="1129" t="s">
        <v>578</v>
      </c>
      <c r="B145" s="1129"/>
      <c r="C145" s="1129"/>
      <c r="D145" s="1129"/>
      <c r="E145" s="1129"/>
      <c r="F145" s="1129"/>
      <c r="G145" s="1129"/>
      <c r="H145" s="1129"/>
      <c r="I145" s="1129"/>
    </row>
    <row r="146" spans="1:9">
      <c r="A146" s="235" t="s">
        <v>579</v>
      </c>
      <c r="B146" s="1110" t="s">
        <v>580</v>
      </c>
      <c r="C146" s="1110"/>
      <c r="D146" s="1110"/>
      <c r="E146" s="1110"/>
      <c r="F146" s="1110"/>
      <c r="G146" s="1110" t="s">
        <v>581</v>
      </c>
      <c r="H146" s="1110"/>
      <c r="I146" s="1110"/>
    </row>
    <row r="147" spans="1:9" s="234" customFormat="1" ht="28.5" customHeight="1">
      <c r="A147" s="233" t="s">
        <v>661</v>
      </c>
      <c r="B147" s="1109" t="s">
        <v>662</v>
      </c>
      <c r="C147" s="1109"/>
      <c r="D147" s="1109"/>
      <c r="E147" s="1109"/>
      <c r="F147" s="1109"/>
      <c r="G147" s="1127" t="s">
        <v>75</v>
      </c>
      <c r="H147" s="1127"/>
      <c r="I147" s="1127"/>
    </row>
    <row r="150" spans="1:9">
      <c r="A150" s="232" t="s">
        <v>570</v>
      </c>
      <c r="B150" s="1113" t="s">
        <v>186</v>
      </c>
      <c r="C150" s="1113"/>
      <c r="D150" s="1113"/>
      <c r="E150" s="1113"/>
      <c r="F150" s="1113"/>
      <c r="G150" s="1113"/>
      <c r="H150" s="1113"/>
      <c r="I150" s="1113"/>
    </row>
    <row r="151" spans="1:9" ht="31.5" customHeight="1">
      <c r="A151" s="233" t="s">
        <v>571</v>
      </c>
      <c r="B151" s="1114" t="s">
        <v>204</v>
      </c>
      <c r="C151" s="1114"/>
      <c r="D151" s="1114"/>
      <c r="E151" s="1114"/>
      <c r="F151" s="1114"/>
      <c r="G151" s="1114"/>
      <c r="H151" s="1114"/>
      <c r="I151" s="1114"/>
    </row>
    <row r="152" spans="1:9">
      <c r="A152" s="232" t="s">
        <v>573</v>
      </c>
      <c r="B152" s="1115"/>
      <c r="C152" s="1116"/>
      <c r="D152" s="1116"/>
      <c r="E152" s="1117" t="s">
        <v>574</v>
      </c>
      <c r="F152" s="1118"/>
      <c r="G152" s="1119"/>
      <c r="H152" s="1120"/>
      <c r="I152" s="1121"/>
    </row>
    <row r="153" spans="1:9">
      <c r="A153" s="1108" t="s">
        <v>575</v>
      </c>
      <c r="B153" s="1108"/>
      <c r="C153" s="1108"/>
      <c r="D153" s="1108"/>
      <c r="E153" s="1108"/>
      <c r="F153" s="1108"/>
      <c r="G153" s="1108"/>
      <c r="H153" s="1108"/>
      <c r="I153" s="1108"/>
    </row>
    <row r="154" spans="1:9" ht="35.1" customHeight="1">
      <c r="A154" s="233" t="s">
        <v>576</v>
      </c>
      <c r="B154" s="1109" t="s">
        <v>663</v>
      </c>
      <c r="C154" s="1109"/>
      <c r="D154" s="1109"/>
      <c r="E154" s="1109"/>
      <c r="F154" s="1109"/>
      <c r="G154" s="1109"/>
      <c r="H154" s="1109"/>
      <c r="I154" s="1109"/>
    </row>
    <row r="155" spans="1:9">
      <c r="A155" s="1129" t="s">
        <v>578</v>
      </c>
      <c r="B155" s="1129"/>
      <c r="C155" s="1129"/>
      <c r="D155" s="1129"/>
      <c r="E155" s="1129"/>
      <c r="F155" s="1129"/>
      <c r="G155" s="1129"/>
      <c r="H155" s="1129"/>
      <c r="I155" s="1129"/>
    </row>
    <row r="156" spans="1:9">
      <c r="A156" s="235" t="s">
        <v>579</v>
      </c>
      <c r="B156" s="1110" t="s">
        <v>580</v>
      </c>
      <c r="C156" s="1110"/>
      <c r="D156" s="1110"/>
      <c r="E156" s="1110"/>
      <c r="F156" s="1110"/>
      <c r="G156" s="1110" t="s">
        <v>581</v>
      </c>
      <c r="H156" s="1110"/>
      <c r="I156" s="1110"/>
    </row>
    <row r="157" spans="1:9">
      <c r="A157" s="232" t="s">
        <v>664</v>
      </c>
      <c r="B157" s="1126" t="s">
        <v>665</v>
      </c>
      <c r="C157" s="1126"/>
      <c r="D157" s="1126"/>
      <c r="E157" s="1126"/>
      <c r="F157" s="1126"/>
      <c r="G157" s="1127" t="s">
        <v>75</v>
      </c>
      <c r="H157" s="1127"/>
      <c r="I157" s="1127"/>
    </row>
    <row r="158" spans="1:9" ht="28.5" customHeight="1">
      <c r="A158" s="233" t="s">
        <v>664</v>
      </c>
      <c r="B158" s="1126" t="s">
        <v>666</v>
      </c>
      <c r="C158" s="1126"/>
      <c r="D158" s="1126"/>
      <c r="E158" s="1126"/>
      <c r="F158" s="1126"/>
      <c r="G158" s="1127" t="s">
        <v>75</v>
      </c>
      <c r="H158" s="1127"/>
      <c r="I158" s="1127"/>
    </row>
    <row r="159" spans="1:9" ht="45.6" customHeight="1">
      <c r="A159" s="233" t="s">
        <v>664</v>
      </c>
      <c r="B159" s="1126" t="s">
        <v>667</v>
      </c>
      <c r="C159" s="1126"/>
      <c r="D159" s="1126"/>
      <c r="E159" s="1126"/>
      <c r="F159" s="1126"/>
      <c r="G159" s="1127" t="s">
        <v>75</v>
      </c>
      <c r="H159" s="1127"/>
      <c r="I159" s="1127"/>
    </row>
    <row r="160" spans="1:9" ht="30" customHeight="1">
      <c r="A160" s="233" t="s">
        <v>664</v>
      </c>
      <c r="B160" s="1126" t="s">
        <v>668</v>
      </c>
      <c r="C160" s="1126"/>
      <c r="D160" s="1126"/>
      <c r="E160" s="1126"/>
      <c r="F160" s="1126"/>
      <c r="G160" s="1127" t="s">
        <v>669</v>
      </c>
      <c r="H160" s="1127"/>
      <c r="I160" s="1127"/>
    </row>
    <row r="163" spans="1:9">
      <c r="A163" s="232" t="s">
        <v>570</v>
      </c>
      <c r="B163" s="1113" t="s">
        <v>186</v>
      </c>
      <c r="C163" s="1113"/>
      <c r="D163" s="1113"/>
      <c r="E163" s="1113"/>
      <c r="F163" s="1113"/>
      <c r="G163" s="1113"/>
      <c r="H163" s="1113"/>
      <c r="I163" s="1113"/>
    </row>
    <row r="164" spans="1:9">
      <c r="A164" s="233" t="s">
        <v>571</v>
      </c>
      <c r="B164" s="1114" t="s">
        <v>212</v>
      </c>
      <c r="C164" s="1114"/>
      <c r="D164" s="1114"/>
      <c r="E164" s="1114"/>
      <c r="F164" s="1114"/>
      <c r="G164" s="1114"/>
      <c r="H164" s="1114"/>
      <c r="I164" s="1114"/>
    </row>
    <row r="165" spans="1:9">
      <c r="A165" s="232" t="s">
        <v>573</v>
      </c>
      <c r="B165" s="1115"/>
      <c r="C165" s="1116"/>
      <c r="D165" s="1116"/>
      <c r="E165" s="1117" t="s">
        <v>574</v>
      </c>
      <c r="F165" s="1118"/>
      <c r="G165" s="1119"/>
      <c r="H165" s="1120"/>
      <c r="I165" s="1121"/>
    </row>
    <row r="166" spans="1:9">
      <c r="A166" s="1108" t="s">
        <v>575</v>
      </c>
      <c r="B166" s="1108"/>
      <c r="C166" s="1108"/>
      <c r="D166" s="1108"/>
      <c r="E166" s="1108"/>
      <c r="F166" s="1108"/>
      <c r="G166" s="1108"/>
      <c r="H166" s="1108"/>
      <c r="I166" s="1108"/>
    </row>
    <row r="167" spans="1:9" ht="16.5" customHeight="1">
      <c r="A167" s="233" t="s">
        <v>576</v>
      </c>
      <c r="B167" s="1117" t="str">
        <f>'[12]MATRIX 1'!E35</f>
        <v>Percentage and number of Project Procurement Management Plan (PPMP)</v>
      </c>
      <c r="C167" s="1131"/>
      <c r="D167" s="1131"/>
      <c r="E167" s="1131"/>
      <c r="F167" s="1131"/>
      <c r="G167" s="1131"/>
      <c r="H167" s="1131"/>
      <c r="I167" s="1118"/>
    </row>
    <row r="168" spans="1:9">
      <c r="A168" s="1129" t="s">
        <v>578</v>
      </c>
      <c r="B168" s="1129"/>
      <c r="C168" s="1129"/>
      <c r="D168" s="1129"/>
      <c r="E168" s="1129"/>
      <c r="F168" s="1129"/>
      <c r="G168" s="1129"/>
      <c r="H168" s="1129"/>
      <c r="I168" s="1129"/>
    </row>
    <row r="169" spans="1:9">
      <c r="A169" s="235" t="s">
        <v>579</v>
      </c>
      <c r="B169" s="1110" t="s">
        <v>580</v>
      </c>
      <c r="C169" s="1110"/>
      <c r="D169" s="1110"/>
      <c r="E169" s="1110"/>
      <c r="F169" s="1110"/>
      <c r="G169" s="1110" t="s">
        <v>581</v>
      </c>
      <c r="H169" s="1110"/>
      <c r="I169" s="1110"/>
    </row>
    <row r="170" spans="1:9">
      <c r="A170" s="233" t="s">
        <v>664</v>
      </c>
      <c r="B170" s="1130" t="s">
        <v>670</v>
      </c>
      <c r="C170" s="1130"/>
      <c r="D170" s="1130"/>
      <c r="E170" s="1130"/>
      <c r="F170" s="1130"/>
      <c r="G170" s="1112" t="s">
        <v>671</v>
      </c>
      <c r="H170" s="1112"/>
      <c r="I170" s="1112"/>
    </row>
    <row r="171" spans="1:9" ht="47.45" customHeight="1">
      <c r="A171" s="233" t="s">
        <v>664</v>
      </c>
      <c r="B171" s="1109" t="s">
        <v>672</v>
      </c>
      <c r="C171" s="1130"/>
      <c r="D171" s="1130"/>
      <c r="E171" s="1130"/>
      <c r="F171" s="1130"/>
      <c r="G171" s="1127" t="s">
        <v>75</v>
      </c>
      <c r="H171" s="1127"/>
      <c r="I171" s="1127"/>
    </row>
    <row r="174" spans="1:9">
      <c r="A174" s="232" t="s">
        <v>570</v>
      </c>
      <c r="B174" s="1113" t="s">
        <v>220</v>
      </c>
      <c r="C174" s="1113"/>
      <c r="D174" s="1113"/>
      <c r="E174" s="1113"/>
      <c r="F174" s="1113"/>
      <c r="G174" s="1113"/>
      <c r="H174" s="1113"/>
      <c r="I174" s="1113"/>
    </row>
    <row r="175" spans="1:9" ht="36.6" customHeight="1">
      <c r="A175" s="233" t="s">
        <v>571</v>
      </c>
      <c r="B175" s="1114" t="s">
        <v>221</v>
      </c>
      <c r="C175" s="1114"/>
      <c r="D175" s="1114"/>
      <c r="E175" s="1114"/>
      <c r="F175" s="1114"/>
      <c r="G175" s="1114"/>
      <c r="H175" s="1114"/>
      <c r="I175" s="1114"/>
    </row>
    <row r="176" spans="1:9">
      <c r="A176" s="232" t="s">
        <v>573</v>
      </c>
      <c r="B176" s="1115"/>
      <c r="C176" s="1116"/>
      <c r="D176" s="1116"/>
      <c r="E176" s="1117" t="s">
        <v>574</v>
      </c>
      <c r="F176" s="1118"/>
      <c r="G176" s="1119"/>
      <c r="H176" s="1120"/>
      <c r="I176" s="1121"/>
    </row>
    <row r="177" spans="1:9">
      <c r="A177" s="1108" t="s">
        <v>575</v>
      </c>
      <c r="B177" s="1108"/>
      <c r="C177" s="1108"/>
      <c r="D177" s="1108"/>
      <c r="E177" s="1108"/>
      <c r="F177" s="1108"/>
      <c r="G177" s="1108"/>
      <c r="H177" s="1108"/>
      <c r="I177" s="1108"/>
    </row>
    <row r="178" spans="1:9">
      <c r="A178" s="233" t="s">
        <v>576</v>
      </c>
      <c r="B178" s="1117" t="s">
        <v>673</v>
      </c>
      <c r="C178" s="1131"/>
      <c r="D178" s="1131"/>
      <c r="E178" s="1131"/>
      <c r="F178" s="1131"/>
      <c r="G178" s="1131"/>
      <c r="H178" s="1131"/>
      <c r="I178" s="1118"/>
    </row>
    <row r="179" spans="1:9">
      <c r="A179" s="1129" t="s">
        <v>578</v>
      </c>
      <c r="B179" s="1129"/>
      <c r="C179" s="1129"/>
      <c r="D179" s="1129"/>
      <c r="E179" s="1129"/>
      <c r="F179" s="1129"/>
      <c r="G179" s="1129"/>
      <c r="H179" s="1129"/>
      <c r="I179" s="1129"/>
    </row>
    <row r="180" spans="1:9">
      <c r="A180" s="235" t="s">
        <v>579</v>
      </c>
      <c r="B180" s="1110" t="s">
        <v>580</v>
      </c>
      <c r="C180" s="1110"/>
      <c r="D180" s="1110"/>
      <c r="E180" s="1110"/>
      <c r="F180" s="1110"/>
      <c r="G180" s="1110" t="s">
        <v>581</v>
      </c>
      <c r="H180" s="1110"/>
      <c r="I180" s="1110"/>
    </row>
    <row r="181" spans="1:9">
      <c r="A181" s="232" t="s">
        <v>674</v>
      </c>
      <c r="B181" s="1112" t="s">
        <v>675</v>
      </c>
      <c r="C181" s="1112"/>
      <c r="D181" s="1112"/>
      <c r="E181" s="1112"/>
      <c r="F181" s="1112"/>
      <c r="G181" s="1127" t="s">
        <v>676</v>
      </c>
      <c r="H181" s="1127"/>
      <c r="I181" s="1127"/>
    </row>
    <row r="182" spans="1:9">
      <c r="A182" s="232" t="s">
        <v>674</v>
      </c>
      <c r="B182" s="1122" t="s">
        <v>677</v>
      </c>
      <c r="C182" s="1122"/>
      <c r="D182" s="1122"/>
      <c r="E182" s="1122"/>
      <c r="F182" s="1122"/>
      <c r="G182" s="1127" t="s">
        <v>631</v>
      </c>
      <c r="H182" s="1127"/>
      <c r="I182" s="1127"/>
    </row>
    <row r="183" spans="1:9">
      <c r="A183" s="232" t="s">
        <v>674</v>
      </c>
      <c r="B183" s="1122" t="s">
        <v>678</v>
      </c>
      <c r="C183" s="1122"/>
      <c r="D183" s="1122"/>
      <c r="E183" s="1122"/>
      <c r="F183" s="1122"/>
      <c r="G183" s="1127" t="s">
        <v>676</v>
      </c>
      <c r="H183" s="1127"/>
      <c r="I183" s="1127"/>
    </row>
    <row r="184" spans="1:9">
      <c r="A184" s="232" t="s">
        <v>674</v>
      </c>
      <c r="B184" s="1122" t="s">
        <v>679</v>
      </c>
      <c r="C184" s="1122"/>
      <c r="D184" s="1122"/>
      <c r="E184" s="1122"/>
      <c r="F184" s="1122"/>
      <c r="G184" s="1127" t="s">
        <v>676</v>
      </c>
      <c r="H184" s="1127"/>
      <c r="I184" s="1127"/>
    </row>
    <row r="185" spans="1:9">
      <c r="A185" s="232" t="s">
        <v>674</v>
      </c>
      <c r="B185" s="1122" t="s">
        <v>680</v>
      </c>
      <c r="C185" s="1122"/>
      <c r="D185" s="1122"/>
      <c r="E185" s="1122"/>
      <c r="F185" s="1122"/>
      <c r="G185" s="1127" t="s">
        <v>676</v>
      </c>
      <c r="H185" s="1127"/>
      <c r="I185" s="1127"/>
    </row>
    <row r="186" spans="1:9">
      <c r="A186" s="232" t="s">
        <v>590</v>
      </c>
      <c r="B186" s="1122" t="s">
        <v>681</v>
      </c>
      <c r="C186" s="1122"/>
      <c r="D186" s="1122"/>
      <c r="E186" s="1122"/>
      <c r="F186" s="1122"/>
      <c r="G186" s="1127" t="s">
        <v>682</v>
      </c>
      <c r="H186" s="1127"/>
      <c r="I186" s="1127"/>
    </row>
    <row r="187" spans="1:9" ht="31.5" customHeight="1">
      <c r="A187" s="233" t="s">
        <v>590</v>
      </c>
      <c r="B187" s="1109" t="s">
        <v>683</v>
      </c>
      <c r="C187" s="1109"/>
      <c r="D187" s="1109"/>
      <c r="E187" s="1109"/>
      <c r="F187" s="1109"/>
      <c r="G187" s="1127" t="s">
        <v>682</v>
      </c>
      <c r="H187" s="1127"/>
      <c r="I187" s="1127"/>
    </row>
    <row r="190" spans="1:9">
      <c r="A190" s="232" t="s">
        <v>570</v>
      </c>
      <c r="B190" s="1113" t="s">
        <v>150</v>
      </c>
      <c r="C190" s="1113"/>
      <c r="D190" s="1113"/>
      <c r="E190" s="1113"/>
      <c r="F190" s="1113"/>
      <c r="G190" s="1113"/>
      <c r="H190" s="1113"/>
      <c r="I190" s="1113"/>
    </row>
    <row r="191" spans="1:9">
      <c r="A191" s="233" t="s">
        <v>571</v>
      </c>
      <c r="B191" s="1114" t="s">
        <v>230</v>
      </c>
      <c r="C191" s="1114"/>
      <c r="D191" s="1114"/>
      <c r="E191" s="1114"/>
      <c r="F191" s="1114"/>
      <c r="G191" s="1114"/>
      <c r="H191" s="1114"/>
      <c r="I191" s="1114"/>
    </row>
    <row r="192" spans="1:9">
      <c r="A192" s="232" t="s">
        <v>573</v>
      </c>
      <c r="B192" s="1115"/>
      <c r="C192" s="1116"/>
      <c r="D192" s="1116"/>
      <c r="E192" s="1117" t="s">
        <v>574</v>
      </c>
      <c r="F192" s="1118"/>
      <c r="G192" s="1119"/>
      <c r="H192" s="1120"/>
      <c r="I192" s="1121"/>
    </row>
    <row r="193" spans="1:9">
      <c r="A193" s="1108" t="s">
        <v>575</v>
      </c>
      <c r="B193" s="1108"/>
      <c r="C193" s="1108"/>
      <c r="D193" s="1108"/>
      <c r="E193" s="1108"/>
      <c r="F193" s="1108"/>
      <c r="G193" s="1108"/>
      <c r="H193" s="1108"/>
      <c r="I193" s="1108"/>
    </row>
    <row r="194" spans="1:9">
      <c r="A194" s="233" t="s">
        <v>576</v>
      </c>
      <c r="B194" s="1117" t="s">
        <v>684</v>
      </c>
      <c r="C194" s="1131"/>
      <c r="D194" s="1131"/>
      <c r="E194" s="1131"/>
      <c r="F194" s="1131"/>
      <c r="G194" s="1131"/>
      <c r="H194" s="1131"/>
      <c r="I194" s="1118"/>
    </row>
    <row r="195" spans="1:9">
      <c r="A195" s="1129" t="s">
        <v>578</v>
      </c>
      <c r="B195" s="1129"/>
      <c r="C195" s="1129"/>
      <c r="D195" s="1129"/>
      <c r="E195" s="1129"/>
      <c r="F195" s="1129"/>
      <c r="G195" s="1129"/>
      <c r="H195" s="1129"/>
      <c r="I195" s="1129"/>
    </row>
    <row r="196" spans="1:9">
      <c r="A196" s="235" t="s">
        <v>579</v>
      </c>
      <c r="B196" s="1110" t="s">
        <v>580</v>
      </c>
      <c r="C196" s="1110"/>
      <c r="D196" s="1110"/>
      <c r="E196" s="1110"/>
      <c r="F196" s="1110"/>
      <c r="G196" s="1110" t="s">
        <v>581</v>
      </c>
      <c r="H196" s="1110"/>
      <c r="I196" s="1110"/>
    </row>
    <row r="197" spans="1:9" ht="32.1" customHeight="1">
      <c r="A197" s="233" t="s">
        <v>601</v>
      </c>
      <c r="B197" s="1109" t="s">
        <v>685</v>
      </c>
      <c r="C197" s="1109"/>
      <c r="D197" s="1109"/>
      <c r="E197" s="1109"/>
      <c r="F197" s="1109"/>
      <c r="G197" s="1127" t="s">
        <v>75</v>
      </c>
      <c r="H197" s="1127"/>
      <c r="I197" s="1127"/>
    </row>
    <row r="200" spans="1:9">
      <c r="A200" s="232" t="s">
        <v>570</v>
      </c>
      <c r="B200" s="1113" t="s">
        <v>150</v>
      </c>
      <c r="C200" s="1113"/>
      <c r="D200" s="1113"/>
      <c r="E200" s="1113"/>
      <c r="F200" s="1113"/>
      <c r="G200" s="1113"/>
      <c r="H200" s="1113"/>
      <c r="I200" s="1113"/>
    </row>
    <row r="201" spans="1:9" ht="36" customHeight="1">
      <c r="A201" s="233" t="s">
        <v>571</v>
      </c>
      <c r="B201" s="1114" t="s">
        <v>238</v>
      </c>
      <c r="C201" s="1114"/>
      <c r="D201" s="1114"/>
      <c r="E201" s="1114"/>
      <c r="F201" s="1114"/>
      <c r="G201" s="1114"/>
      <c r="H201" s="1114"/>
      <c r="I201" s="1114"/>
    </row>
    <row r="202" spans="1:9">
      <c r="A202" s="232" t="s">
        <v>573</v>
      </c>
      <c r="B202" s="1115"/>
      <c r="C202" s="1116"/>
      <c r="D202" s="1116"/>
      <c r="E202" s="1117" t="s">
        <v>574</v>
      </c>
      <c r="F202" s="1118"/>
      <c r="G202" s="1119"/>
      <c r="H202" s="1120"/>
      <c r="I202" s="1121"/>
    </row>
    <row r="203" spans="1:9">
      <c r="A203" s="1108" t="s">
        <v>575</v>
      </c>
      <c r="B203" s="1108"/>
      <c r="C203" s="1108"/>
      <c r="D203" s="1108"/>
      <c r="E203" s="1108"/>
      <c r="F203" s="1108"/>
      <c r="G203" s="1108"/>
      <c r="H203" s="1108"/>
      <c r="I203" s="1108"/>
    </row>
    <row r="204" spans="1:9" ht="18" customHeight="1">
      <c r="A204" s="233" t="s">
        <v>576</v>
      </c>
      <c r="B204" s="1117" t="s">
        <v>239</v>
      </c>
      <c r="C204" s="1131"/>
      <c r="D204" s="1131"/>
      <c r="E204" s="1131"/>
      <c r="F204" s="1131"/>
      <c r="G204" s="1131"/>
      <c r="H204" s="1131"/>
      <c r="I204" s="1118"/>
    </row>
    <row r="205" spans="1:9">
      <c r="A205" s="1129" t="s">
        <v>578</v>
      </c>
      <c r="B205" s="1129"/>
      <c r="C205" s="1129"/>
      <c r="D205" s="1129"/>
      <c r="E205" s="1129"/>
      <c r="F205" s="1129"/>
      <c r="G205" s="1129"/>
      <c r="H205" s="1129"/>
      <c r="I205" s="1129"/>
    </row>
    <row r="206" spans="1:9">
      <c r="A206" s="235" t="s">
        <v>579</v>
      </c>
      <c r="B206" s="1110" t="s">
        <v>580</v>
      </c>
      <c r="C206" s="1110"/>
      <c r="D206" s="1110"/>
      <c r="E206" s="1110"/>
      <c r="F206" s="1110"/>
      <c r="G206" s="1110" t="s">
        <v>581</v>
      </c>
      <c r="H206" s="1110"/>
      <c r="I206" s="1110"/>
    </row>
    <row r="207" spans="1:9" ht="33.950000000000003" customHeight="1">
      <c r="A207" s="233" t="s">
        <v>601</v>
      </c>
      <c r="B207" s="1132" t="s">
        <v>686</v>
      </c>
      <c r="C207" s="1127"/>
      <c r="D207" s="1127"/>
      <c r="E207" s="1127"/>
      <c r="F207" s="1127"/>
      <c r="G207" s="1127" t="s">
        <v>75</v>
      </c>
      <c r="H207" s="1127"/>
      <c r="I207" s="1127"/>
    </row>
    <row r="210" spans="1:9">
      <c r="A210" s="232" t="s">
        <v>570</v>
      </c>
      <c r="B210" s="1113" t="s">
        <v>150</v>
      </c>
      <c r="C210" s="1113"/>
      <c r="D210" s="1113"/>
      <c r="E210" s="1113"/>
      <c r="F210" s="1113"/>
      <c r="G210" s="1113"/>
      <c r="H210" s="1113"/>
      <c r="I210" s="1113"/>
    </row>
    <row r="211" spans="1:9" ht="47.1" customHeight="1">
      <c r="A211" s="233" t="s">
        <v>571</v>
      </c>
      <c r="B211" s="1114" t="s">
        <v>246</v>
      </c>
      <c r="C211" s="1114"/>
      <c r="D211" s="1114"/>
      <c r="E211" s="1114"/>
      <c r="F211" s="1114"/>
      <c r="G211" s="1114"/>
      <c r="H211" s="1114"/>
      <c r="I211" s="1114"/>
    </row>
    <row r="212" spans="1:9">
      <c r="A212" s="232" t="s">
        <v>573</v>
      </c>
      <c r="B212" s="1115"/>
      <c r="C212" s="1116"/>
      <c r="D212" s="1116"/>
      <c r="E212" s="1117" t="s">
        <v>574</v>
      </c>
      <c r="F212" s="1118"/>
      <c r="G212" s="1119"/>
      <c r="H212" s="1120"/>
      <c r="I212" s="1121"/>
    </row>
    <row r="213" spans="1:9">
      <c r="A213" s="1108" t="s">
        <v>575</v>
      </c>
      <c r="B213" s="1108"/>
      <c r="C213" s="1108"/>
      <c r="D213" s="1108"/>
      <c r="E213" s="1108"/>
      <c r="F213" s="1108"/>
      <c r="G213" s="1108"/>
      <c r="H213" s="1108"/>
      <c r="I213" s="1108"/>
    </row>
    <row r="214" spans="1:9" ht="32.1" customHeight="1">
      <c r="A214" s="233" t="s">
        <v>576</v>
      </c>
      <c r="B214" s="1117" t="s">
        <v>687</v>
      </c>
      <c r="C214" s="1131"/>
      <c r="D214" s="1131"/>
      <c r="E214" s="1131"/>
      <c r="F214" s="1131"/>
      <c r="G214" s="1131"/>
      <c r="H214" s="1131"/>
      <c r="I214" s="1118"/>
    </row>
    <row r="215" spans="1:9">
      <c r="A215" s="1129" t="s">
        <v>578</v>
      </c>
      <c r="B215" s="1129"/>
      <c r="C215" s="1129"/>
      <c r="D215" s="1129"/>
      <c r="E215" s="1129"/>
      <c r="F215" s="1129"/>
      <c r="G215" s="1129"/>
      <c r="H215" s="1129"/>
      <c r="I215" s="1129"/>
    </row>
    <row r="216" spans="1:9">
      <c r="A216" s="235" t="s">
        <v>579</v>
      </c>
      <c r="B216" s="1110" t="s">
        <v>580</v>
      </c>
      <c r="C216" s="1110"/>
      <c r="D216" s="1110"/>
      <c r="E216" s="1110"/>
      <c r="F216" s="1110"/>
      <c r="G216" s="1110" t="s">
        <v>581</v>
      </c>
      <c r="H216" s="1110"/>
      <c r="I216" s="1110"/>
    </row>
    <row r="217" spans="1:9" ht="45.6" customHeight="1">
      <c r="A217" s="233" t="s">
        <v>601</v>
      </c>
      <c r="B217" s="1109" t="s">
        <v>688</v>
      </c>
      <c r="C217" s="1109"/>
      <c r="D217" s="1109"/>
      <c r="E217" s="1109"/>
      <c r="F217" s="1109"/>
      <c r="G217" s="1127" t="s">
        <v>75</v>
      </c>
      <c r="H217" s="1127"/>
      <c r="I217" s="1127"/>
    </row>
    <row r="220" spans="1:9">
      <c r="A220" s="232" t="s">
        <v>570</v>
      </c>
      <c r="B220" s="1113" t="s">
        <v>689</v>
      </c>
      <c r="C220" s="1113"/>
      <c r="D220" s="1113"/>
      <c r="E220" s="1113"/>
      <c r="F220" s="1113"/>
      <c r="G220" s="1113"/>
      <c r="H220" s="1113"/>
      <c r="I220" s="1113"/>
    </row>
    <row r="221" spans="1:9" ht="32.1" customHeight="1">
      <c r="A221" s="233" t="s">
        <v>571</v>
      </c>
      <c r="B221" s="1114" t="s">
        <v>690</v>
      </c>
      <c r="C221" s="1114"/>
      <c r="D221" s="1114"/>
      <c r="E221" s="1114"/>
      <c r="F221" s="1114"/>
      <c r="G221" s="1114"/>
      <c r="H221" s="1114"/>
      <c r="I221" s="1114"/>
    </row>
    <row r="222" spans="1:9">
      <c r="A222" s="232" t="s">
        <v>573</v>
      </c>
      <c r="B222" s="1115"/>
      <c r="C222" s="1116"/>
      <c r="D222" s="1116"/>
      <c r="E222" s="1117" t="s">
        <v>574</v>
      </c>
      <c r="F222" s="1118"/>
      <c r="G222" s="1119"/>
      <c r="H222" s="1120"/>
      <c r="I222" s="1121"/>
    </row>
    <row r="223" spans="1:9">
      <c r="A223" s="1108" t="s">
        <v>575</v>
      </c>
      <c r="B223" s="1108"/>
      <c r="C223" s="1108"/>
      <c r="D223" s="1108"/>
      <c r="E223" s="1108"/>
      <c r="F223" s="1108"/>
      <c r="G223" s="1108"/>
      <c r="H223" s="1108"/>
      <c r="I223" s="1108"/>
    </row>
    <row r="224" spans="1:9" ht="33.950000000000003" customHeight="1">
      <c r="A224" s="233" t="s">
        <v>576</v>
      </c>
      <c r="B224" s="1117" t="s">
        <v>691</v>
      </c>
      <c r="C224" s="1131"/>
      <c r="D224" s="1131"/>
      <c r="E224" s="1131"/>
      <c r="F224" s="1131"/>
      <c r="G224" s="1131"/>
      <c r="H224" s="1131"/>
      <c r="I224" s="1118"/>
    </row>
    <row r="225" spans="1:9">
      <c r="A225" s="1129" t="s">
        <v>578</v>
      </c>
      <c r="B225" s="1129"/>
      <c r="C225" s="1129"/>
      <c r="D225" s="1129"/>
      <c r="E225" s="1129"/>
      <c r="F225" s="1129"/>
      <c r="G225" s="1129"/>
      <c r="H225" s="1129"/>
      <c r="I225" s="1129"/>
    </row>
    <row r="226" spans="1:9">
      <c r="A226" s="235" t="s">
        <v>579</v>
      </c>
      <c r="B226" s="1110" t="s">
        <v>580</v>
      </c>
      <c r="C226" s="1110"/>
      <c r="D226" s="1110"/>
      <c r="E226" s="1110"/>
      <c r="F226" s="1110"/>
      <c r="G226" s="1110" t="s">
        <v>581</v>
      </c>
      <c r="H226" s="1110"/>
      <c r="I226" s="1110"/>
    </row>
    <row r="227" spans="1:9" ht="33" customHeight="1">
      <c r="A227" s="233" t="s">
        <v>692</v>
      </c>
      <c r="B227" s="1109" t="s">
        <v>693</v>
      </c>
      <c r="C227" s="1109"/>
      <c r="D227" s="1109"/>
      <c r="E227" s="1109"/>
      <c r="F227" s="1109"/>
      <c r="G227" s="1127" t="s">
        <v>75</v>
      </c>
      <c r="H227" s="1127"/>
      <c r="I227" s="1127"/>
    </row>
    <row r="228" spans="1:9" s="234" customFormat="1" ht="31.5" customHeight="1">
      <c r="A228" s="233" t="s">
        <v>694</v>
      </c>
      <c r="B228" s="1132" t="s">
        <v>695</v>
      </c>
      <c r="C228" s="1132"/>
      <c r="D228" s="1132"/>
      <c r="E228" s="1132"/>
      <c r="F228" s="1132"/>
      <c r="G228" s="1127" t="s">
        <v>75</v>
      </c>
      <c r="H228" s="1127"/>
      <c r="I228" s="1127"/>
    </row>
    <row r="231" spans="1:9">
      <c r="A231" s="232" t="s">
        <v>570</v>
      </c>
      <c r="B231" s="1113" t="s">
        <v>689</v>
      </c>
      <c r="C231" s="1113"/>
      <c r="D231" s="1113"/>
      <c r="E231" s="1113"/>
      <c r="F231" s="1113"/>
      <c r="G231" s="1113"/>
      <c r="H231" s="1113"/>
      <c r="I231" s="1113"/>
    </row>
    <row r="232" spans="1:9" ht="32.450000000000003" customHeight="1">
      <c r="A232" s="233" t="s">
        <v>571</v>
      </c>
      <c r="B232" s="1114" t="s">
        <v>696</v>
      </c>
      <c r="C232" s="1114"/>
      <c r="D232" s="1114"/>
      <c r="E232" s="1114"/>
      <c r="F232" s="1114"/>
      <c r="G232" s="1114"/>
      <c r="H232" s="1114"/>
      <c r="I232" s="1114"/>
    </row>
    <row r="233" spans="1:9">
      <c r="A233" s="232" t="s">
        <v>573</v>
      </c>
      <c r="B233" s="1115"/>
      <c r="C233" s="1116"/>
      <c r="D233" s="1116"/>
      <c r="E233" s="1117" t="s">
        <v>574</v>
      </c>
      <c r="F233" s="1118"/>
      <c r="G233" s="1119"/>
      <c r="H233" s="1120"/>
      <c r="I233" s="1121"/>
    </row>
    <row r="234" spans="1:9">
      <c r="A234" s="1108" t="s">
        <v>575</v>
      </c>
      <c r="B234" s="1108"/>
      <c r="C234" s="1108"/>
      <c r="D234" s="1108"/>
      <c r="E234" s="1108"/>
      <c r="F234" s="1108"/>
      <c r="G234" s="1108"/>
      <c r="H234" s="1108"/>
      <c r="I234" s="1108"/>
    </row>
    <row r="235" spans="1:9" ht="37.5" customHeight="1">
      <c r="A235" s="233" t="s">
        <v>576</v>
      </c>
      <c r="B235" s="1117" t="s">
        <v>697</v>
      </c>
      <c r="C235" s="1131"/>
      <c r="D235" s="1131"/>
      <c r="E235" s="1131"/>
      <c r="F235" s="1131"/>
      <c r="G235" s="1131"/>
      <c r="H235" s="1131"/>
      <c r="I235" s="1118"/>
    </row>
    <row r="236" spans="1:9">
      <c r="A236" s="1129" t="s">
        <v>578</v>
      </c>
      <c r="B236" s="1129"/>
      <c r="C236" s="1129"/>
      <c r="D236" s="1129"/>
      <c r="E236" s="1129"/>
      <c r="F236" s="1129"/>
      <c r="G236" s="1129"/>
      <c r="H236" s="1129"/>
      <c r="I236" s="1129"/>
    </row>
    <row r="237" spans="1:9">
      <c r="A237" s="235" t="s">
        <v>579</v>
      </c>
      <c r="B237" s="1110" t="s">
        <v>580</v>
      </c>
      <c r="C237" s="1110"/>
      <c r="D237" s="1110"/>
      <c r="E237" s="1110"/>
      <c r="F237" s="1110"/>
      <c r="G237" s="1110" t="s">
        <v>581</v>
      </c>
      <c r="H237" s="1110"/>
      <c r="I237" s="1110"/>
    </row>
    <row r="238" spans="1:9" ht="36.6" customHeight="1">
      <c r="A238" s="233" t="s">
        <v>692</v>
      </c>
      <c r="B238" s="1109" t="s">
        <v>698</v>
      </c>
      <c r="C238" s="1109"/>
      <c r="D238" s="1109"/>
      <c r="E238" s="1109"/>
      <c r="F238" s="1109"/>
      <c r="G238" s="1127" t="s">
        <v>75</v>
      </c>
      <c r="H238" s="1127"/>
      <c r="I238" s="1127"/>
    </row>
    <row r="241" spans="1:9">
      <c r="A241" s="232" t="s">
        <v>570</v>
      </c>
      <c r="B241" s="1113" t="s">
        <v>689</v>
      </c>
      <c r="C241" s="1113"/>
      <c r="D241" s="1113"/>
      <c r="E241" s="1113"/>
      <c r="F241" s="1113"/>
      <c r="G241" s="1113"/>
      <c r="H241" s="1113"/>
      <c r="I241" s="1113"/>
    </row>
    <row r="242" spans="1:9" ht="30.95" customHeight="1">
      <c r="A242" s="233" t="s">
        <v>571</v>
      </c>
      <c r="B242" s="1114" t="s">
        <v>699</v>
      </c>
      <c r="C242" s="1114"/>
      <c r="D242" s="1114"/>
      <c r="E242" s="1114"/>
      <c r="F242" s="1114"/>
      <c r="G242" s="1114"/>
      <c r="H242" s="1114"/>
      <c r="I242" s="1114"/>
    </row>
    <row r="243" spans="1:9">
      <c r="A243" s="232" t="s">
        <v>573</v>
      </c>
      <c r="B243" s="1115"/>
      <c r="C243" s="1116"/>
      <c r="D243" s="1116"/>
      <c r="E243" s="1117" t="s">
        <v>574</v>
      </c>
      <c r="F243" s="1118"/>
      <c r="G243" s="1119"/>
      <c r="H243" s="1120"/>
      <c r="I243" s="1121"/>
    </row>
    <row r="244" spans="1:9">
      <c r="A244" s="1108" t="s">
        <v>575</v>
      </c>
      <c r="B244" s="1108"/>
      <c r="C244" s="1108"/>
      <c r="D244" s="1108"/>
      <c r="E244" s="1108"/>
      <c r="F244" s="1108"/>
      <c r="G244" s="1108"/>
      <c r="H244" s="1108"/>
      <c r="I244" s="1108"/>
    </row>
    <row r="245" spans="1:9" ht="32.450000000000003" customHeight="1">
      <c r="A245" s="233" t="s">
        <v>576</v>
      </c>
      <c r="B245" s="1117" t="s">
        <v>283</v>
      </c>
      <c r="C245" s="1131"/>
      <c r="D245" s="1131"/>
      <c r="E245" s="1131"/>
      <c r="F245" s="1131"/>
      <c r="G245" s="1131"/>
      <c r="H245" s="1131"/>
      <c r="I245" s="1118"/>
    </row>
    <row r="246" spans="1:9">
      <c r="A246" s="1129" t="s">
        <v>578</v>
      </c>
      <c r="B246" s="1129"/>
      <c r="C246" s="1129"/>
      <c r="D246" s="1129"/>
      <c r="E246" s="1129"/>
      <c r="F246" s="1129"/>
      <c r="G246" s="1129"/>
      <c r="H246" s="1129"/>
      <c r="I246" s="1129"/>
    </row>
    <row r="247" spans="1:9">
      <c r="A247" s="235" t="s">
        <v>579</v>
      </c>
      <c r="B247" s="1110" t="s">
        <v>580</v>
      </c>
      <c r="C247" s="1110"/>
      <c r="D247" s="1110"/>
      <c r="E247" s="1110"/>
      <c r="F247" s="1110"/>
      <c r="G247" s="1110" t="s">
        <v>581</v>
      </c>
      <c r="H247" s="1110"/>
      <c r="I247" s="1110"/>
    </row>
    <row r="248" spans="1:9" ht="35.450000000000003" customHeight="1">
      <c r="A248" s="233" t="s">
        <v>692</v>
      </c>
      <c r="B248" s="1109" t="s">
        <v>289</v>
      </c>
      <c r="C248" s="1130"/>
      <c r="D248" s="1130"/>
      <c r="E248" s="1130"/>
      <c r="F248" s="1130"/>
      <c r="G248" s="1127" t="s">
        <v>75</v>
      </c>
      <c r="H248" s="1127"/>
      <c r="I248" s="1127"/>
    </row>
    <row r="251" spans="1:9">
      <c r="A251" s="232" t="s">
        <v>570</v>
      </c>
      <c r="B251" s="1113" t="s">
        <v>689</v>
      </c>
      <c r="C251" s="1113"/>
      <c r="D251" s="1113"/>
      <c r="E251" s="1113"/>
      <c r="F251" s="1113"/>
      <c r="G251" s="1113"/>
      <c r="H251" s="1113"/>
      <c r="I251" s="1113"/>
    </row>
    <row r="252" spans="1:9">
      <c r="A252" s="233" t="s">
        <v>571</v>
      </c>
      <c r="B252" s="1114" t="s">
        <v>700</v>
      </c>
      <c r="C252" s="1114"/>
      <c r="D252" s="1114"/>
      <c r="E252" s="1114"/>
      <c r="F252" s="1114"/>
      <c r="G252" s="1114"/>
      <c r="H252" s="1114"/>
      <c r="I252" s="1114"/>
    </row>
    <row r="253" spans="1:9">
      <c r="A253" s="232" t="s">
        <v>573</v>
      </c>
      <c r="B253" s="1115"/>
      <c r="C253" s="1116"/>
      <c r="D253" s="1116"/>
      <c r="E253" s="1117" t="s">
        <v>574</v>
      </c>
      <c r="F253" s="1118"/>
      <c r="G253" s="1119"/>
      <c r="H253" s="1120"/>
      <c r="I253" s="1121"/>
    </row>
    <row r="254" spans="1:9">
      <c r="A254" s="1108" t="s">
        <v>575</v>
      </c>
      <c r="B254" s="1108"/>
      <c r="C254" s="1108"/>
      <c r="D254" s="1108"/>
      <c r="E254" s="1108"/>
      <c r="F254" s="1108"/>
      <c r="G254" s="1108"/>
      <c r="H254" s="1108"/>
      <c r="I254" s="1108"/>
    </row>
    <row r="255" spans="1:9" ht="32.1" customHeight="1">
      <c r="A255" s="233" t="s">
        <v>576</v>
      </c>
      <c r="B255" s="1117" t="s">
        <v>291</v>
      </c>
      <c r="C255" s="1131"/>
      <c r="D255" s="1131"/>
      <c r="E255" s="1131"/>
      <c r="F255" s="1131"/>
      <c r="G255" s="1131"/>
      <c r="H255" s="1131"/>
      <c r="I255" s="1118"/>
    </row>
    <row r="256" spans="1:9">
      <c r="A256" s="1129" t="s">
        <v>578</v>
      </c>
      <c r="B256" s="1129"/>
      <c r="C256" s="1129"/>
      <c r="D256" s="1129"/>
      <c r="E256" s="1129"/>
      <c r="F256" s="1129"/>
      <c r="G256" s="1129"/>
      <c r="H256" s="1129"/>
      <c r="I256" s="1129"/>
    </row>
    <row r="257" spans="1:9">
      <c r="A257" s="235" t="s">
        <v>579</v>
      </c>
      <c r="B257" s="1110" t="s">
        <v>580</v>
      </c>
      <c r="C257" s="1110"/>
      <c r="D257" s="1110"/>
      <c r="E257" s="1110"/>
      <c r="F257" s="1110"/>
      <c r="G257" s="1110" t="s">
        <v>581</v>
      </c>
      <c r="H257" s="1110"/>
      <c r="I257" s="1110"/>
    </row>
    <row r="258" spans="1:9">
      <c r="A258" s="232" t="s">
        <v>701</v>
      </c>
      <c r="B258" s="1122" t="s">
        <v>297</v>
      </c>
      <c r="C258" s="1122"/>
      <c r="D258" s="1122"/>
      <c r="E258" s="1122"/>
      <c r="F258" s="1122"/>
      <c r="G258" s="1127" t="s">
        <v>75</v>
      </c>
      <c r="H258" s="1127"/>
      <c r="I258" s="1127"/>
    </row>
    <row r="261" spans="1:9">
      <c r="A261" s="232" t="s">
        <v>570</v>
      </c>
      <c r="B261" s="1113" t="s">
        <v>150</v>
      </c>
      <c r="C261" s="1113"/>
      <c r="D261" s="1113"/>
      <c r="E261" s="1113"/>
      <c r="F261" s="1113"/>
      <c r="G261" s="1113"/>
      <c r="H261" s="1113"/>
      <c r="I261" s="1113"/>
    </row>
    <row r="262" spans="1:9">
      <c r="A262" s="233" t="s">
        <v>571</v>
      </c>
      <c r="B262" s="1114" t="s">
        <v>299</v>
      </c>
      <c r="C262" s="1114"/>
      <c r="D262" s="1114"/>
      <c r="E262" s="1114"/>
      <c r="F262" s="1114"/>
      <c r="G262" s="1114"/>
      <c r="H262" s="1114"/>
      <c r="I262" s="1114"/>
    </row>
    <row r="263" spans="1:9">
      <c r="A263" s="232" t="s">
        <v>573</v>
      </c>
      <c r="B263" s="1115"/>
      <c r="C263" s="1116"/>
      <c r="D263" s="1116"/>
      <c r="E263" s="1117" t="s">
        <v>574</v>
      </c>
      <c r="F263" s="1118"/>
      <c r="G263" s="1119"/>
      <c r="H263" s="1120"/>
      <c r="I263" s="1121"/>
    </row>
    <row r="264" spans="1:9">
      <c r="A264" s="1108" t="s">
        <v>575</v>
      </c>
      <c r="B264" s="1108"/>
      <c r="C264" s="1108"/>
      <c r="D264" s="1108"/>
      <c r="E264" s="1108"/>
      <c r="F264" s="1108"/>
      <c r="G264" s="1108"/>
      <c r="H264" s="1108"/>
      <c r="I264" s="1108"/>
    </row>
    <row r="265" spans="1:9">
      <c r="A265" s="233" t="s">
        <v>576</v>
      </c>
      <c r="B265" s="1117" t="s">
        <v>702</v>
      </c>
      <c r="C265" s="1131"/>
      <c r="D265" s="1131"/>
      <c r="E265" s="1131"/>
      <c r="F265" s="1131"/>
      <c r="G265" s="1131"/>
      <c r="H265" s="1131"/>
      <c r="I265" s="1118"/>
    </row>
    <row r="266" spans="1:9">
      <c r="A266" s="1129" t="s">
        <v>578</v>
      </c>
      <c r="B266" s="1129"/>
      <c r="C266" s="1129"/>
      <c r="D266" s="1129"/>
      <c r="E266" s="1129"/>
      <c r="F266" s="1129"/>
      <c r="G266" s="1129"/>
      <c r="H266" s="1129"/>
      <c r="I266" s="1129"/>
    </row>
    <row r="267" spans="1:9">
      <c r="A267" s="235" t="s">
        <v>579</v>
      </c>
      <c r="B267" s="1110" t="s">
        <v>580</v>
      </c>
      <c r="C267" s="1110"/>
      <c r="D267" s="1110"/>
      <c r="E267" s="1110"/>
      <c r="F267" s="1110"/>
      <c r="G267" s="1110" t="s">
        <v>581</v>
      </c>
      <c r="H267" s="1110"/>
      <c r="I267" s="1110"/>
    </row>
    <row r="268" spans="1:9" s="234" customFormat="1" ht="34.5" customHeight="1">
      <c r="A268" s="233" t="s">
        <v>703</v>
      </c>
      <c r="B268" s="1109" t="s">
        <v>704</v>
      </c>
      <c r="C268" s="1109"/>
      <c r="D268" s="1109"/>
      <c r="E268" s="1109"/>
      <c r="F268" s="1109"/>
      <c r="G268" s="1127" t="s">
        <v>75</v>
      </c>
      <c r="H268" s="1127"/>
      <c r="I268" s="1127"/>
    </row>
    <row r="269" spans="1:9">
      <c r="A269" s="233" t="s">
        <v>703</v>
      </c>
      <c r="B269" s="1122" t="s">
        <v>705</v>
      </c>
      <c r="C269" s="1122"/>
      <c r="D269" s="1122"/>
      <c r="E269" s="1122"/>
      <c r="F269" s="1122"/>
      <c r="G269" s="1127" t="s">
        <v>75</v>
      </c>
      <c r="H269" s="1127"/>
      <c r="I269" s="1127"/>
    </row>
    <row r="270" spans="1:9" ht="32.1" customHeight="1">
      <c r="A270" s="233" t="s">
        <v>703</v>
      </c>
      <c r="B270" s="1109" t="s">
        <v>706</v>
      </c>
      <c r="C270" s="1109"/>
      <c r="D270" s="1109"/>
      <c r="E270" s="1109"/>
      <c r="F270" s="1109"/>
      <c r="G270" s="1127" t="s">
        <v>75</v>
      </c>
      <c r="H270" s="1127"/>
      <c r="I270" s="1127"/>
    </row>
    <row r="273" spans="1:9">
      <c r="A273" s="232" t="s">
        <v>570</v>
      </c>
      <c r="B273" s="1113" t="s">
        <v>150</v>
      </c>
      <c r="C273" s="1113"/>
      <c r="D273" s="1113"/>
      <c r="E273" s="1113"/>
      <c r="F273" s="1113"/>
      <c r="G273" s="1113"/>
      <c r="H273" s="1113"/>
      <c r="I273" s="1113"/>
    </row>
    <row r="274" spans="1:9" ht="51.95" customHeight="1">
      <c r="A274" s="233" t="s">
        <v>571</v>
      </c>
      <c r="B274" s="1114" t="s">
        <v>307</v>
      </c>
      <c r="C274" s="1114"/>
      <c r="D274" s="1114"/>
      <c r="E274" s="1114"/>
      <c r="F274" s="1114"/>
      <c r="G274" s="1114"/>
      <c r="H274" s="1114"/>
      <c r="I274" s="1114"/>
    </row>
    <row r="275" spans="1:9">
      <c r="A275" s="232" t="s">
        <v>573</v>
      </c>
      <c r="B275" s="1115"/>
      <c r="C275" s="1116"/>
      <c r="D275" s="1116"/>
      <c r="E275" s="1117" t="s">
        <v>574</v>
      </c>
      <c r="F275" s="1118"/>
      <c r="G275" s="1119"/>
      <c r="H275" s="1120"/>
      <c r="I275" s="1121"/>
    </row>
    <row r="276" spans="1:9">
      <c r="A276" s="1108" t="s">
        <v>575</v>
      </c>
      <c r="B276" s="1108"/>
      <c r="C276" s="1108"/>
      <c r="D276" s="1108"/>
      <c r="E276" s="1108"/>
      <c r="F276" s="1108"/>
      <c r="G276" s="1108"/>
      <c r="H276" s="1108"/>
      <c r="I276" s="1108"/>
    </row>
    <row r="277" spans="1:9" ht="63" customHeight="1">
      <c r="A277" s="233" t="s">
        <v>576</v>
      </c>
      <c r="B277" s="1117" t="s">
        <v>640</v>
      </c>
      <c r="C277" s="1131"/>
      <c r="D277" s="1131"/>
      <c r="E277" s="1131"/>
      <c r="F277" s="1131"/>
      <c r="G277" s="1131"/>
      <c r="H277" s="1131"/>
      <c r="I277" s="1118"/>
    </row>
    <row r="278" spans="1:9">
      <c r="A278" s="1129" t="s">
        <v>578</v>
      </c>
      <c r="B278" s="1129"/>
      <c r="C278" s="1129"/>
      <c r="D278" s="1129"/>
      <c r="E278" s="1129"/>
      <c r="F278" s="1129"/>
      <c r="G278" s="1129"/>
      <c r="H278" s="1129"/>
      <c r="I278" s="1129"/>
    </row>
    <row r="279" spans="1:9">
      <c r="A279" s="235" t="s">
        <v>579</v>
      </c>
      <c r="B279" s="1110" t="s">
        <v>580</v>
      </c>
      <c r="C279" s="1110"/>
      <c r="D279" s="1110"/>
      <c r="E279" s="1110"/>
      <c r="F279" s="1110"/>
      <c r="G279" s="1110" t="s">
        <v>581</v>
      </c>
      <c r="H279" s="1110"/>
      <c r="I279" s="1110"/>
    </row>
    <row r="280" spans="1:9" ht="32.450000000000003" customHeight="1">
      <c r="A280" s="233" t="s">
        <v>703</v>
      </c>
      <c r="B280" s="1109" t="s">
        <v>707</v>
      </c>
      <c r="C280" s="1109"/>
      <c r="D280" s="1109"/>
      <c r="E280" s="1109"/>
      <c r="F280" s="1109"/>
      <c r="G280" s="1127" t="s">
        <v>75</v>
      </c>
      <c r="H280" s="1127"/>
      <c r="I280" s="1127"/>
    </row>
    <row r="283" spans="1:9">
      <c r="A283" s="232" t="s">
        <v>570</v>
      </c>
      <c r="B283" s="1113" t="s">
        <v>150</v>
      </c>
      <c r="C283" s="1113"/>
      <c r="D283" s="1113"/>
      <c r="E283" s="1113"/>
      <c r="F283" s="1113"/>
      <c r="G283" s="1113"/>
      <c r="H283" s="1113"/>
      <c r="I283" s="1113"/>
    </row>
    <row r="284" spans="1:9">
      <c r="A284" s="233" t="s">
        <v>571</v>
      </c>
      <c r="B284" s="1114" t="s">
        <v>315</v>
      </c>
      <c r="C284" s="1114"/>
      <c r="D284" s="1114"/>
      <c r="E284" s="1114"/>
      <c r="F284" s="1114"/>
      <c r="G284" s="1114"/>
      <c r="H284" s="1114"/>
      <c r="I284" s="1114"/>
    </row>
    <row r="285" spans="1:9">
      <c r="A285" s="232" t="s">
        <v>573</v>
      </c>
      <c r="B285" s="1115"/>
      <c r="C285" s="1116"/>
      <c r="D285" s="1116"/>
      <c r="E285" s="1117" t="s">
        <v>574</v>
      </c>
      <c r="F285" s="1118"/>
      <c r="G285" s="1119"/>
      <c r="H285" s="1120"/>
      <c r="I285" s="1121"/>
    </row>
    <row r="286" spans="1:9">
      <c r="A286" s="1108" t="s">
        <v>575</v>
      </c>
      <c r="B286" s="1108"/>
      <c r="C286" s="1108"/>
      <c r="D286" s="1108"/>
      <c r="E286" s="1108"/>
      <c r="F286" s="1108"/>
      <c r="G286" s="1108"/>
      <c r="H286" s="1108"/>
      <c r="I286" s="1108"/>
    </row>
    <row r="287" spans="1:9" ht="32.450000000000003" customHeight="1">
      <c r="A287" s="233" t="s">
        <v>576</v>
      </c>
      <c r="B287" s="1117" t="s">
        <v>708</v>
      </c>
      <c r="C287" s="1131"/>
      <c r="D287" s="1131"/>
      <c r="E287" s="1131"/>
      <c r="F287" s="1131"/>
      <c r="G287" s="1131"/>
      <c r="H287" s="1131"/>
      <c r="I287" s="1118"/>
    </row>
    <row r="288" spans="1:9">
      <c r="A288" s="1129" t="s">
        <v>578</v>
      </c>
      <c r="B288" s="1129"/>
      <c r="C288" s="1129"/>
      <c r="D288" s="1129"/>
      <c r="E288" s="1129"/>
      <c r="F288" s="1129"/>
      <c r="G288" s="1129"/>
      <c r="H288" s="1129"/>
      <c r="I288" s="1129"/>
    </row>
    <row r="289" spans="1:9">
      <c r="A289" s="235" t="s">
        <v>579</v>
      </c>
      <c r="B289" s="1110" t="s">
        <v>580</v>
      </c>
      <c r="C289" s="1110"/>
      <c r="D289" s="1110"/>
      <c r="E289" s="1110"/>
      <c r="F289" s="1110"/>
      <c r="G289" s="1110" t="s">
        <v>581</v>
      </c>
      <c r="H289" s="1110"/>
      <c r="I289" s="1110"/>
    </row>
    <row r="290" spans="1:9" ht="32.1" customHeight="1">
      <c r="A290" s="233" t="s">
        <v>703</v>
      </c>
      <c r="B290" s="1109" t="s">
        <v>709</v>
      </c>
      <c r="C290" s="1109"/>
      <c r="D290" s="1109"/>
      <c r="E290" s="1109"/>
      <c r="F290" s="1109"/>
      <c r="G290" s="1127" t="s">
        <v>75</v>
      </c>
      <c r="H290" s="1127"/>
      <c r="I290" s="1127"/>
    </row>
    <row r="291" spans="1:9" ht="36" customHeight="1">
      <c r="A291" s="233" t="s">
        <v>703</v>
      </c>
      <c r="B291" s="1109" t="s">
        <v>710</v>
      </c>
      <c r="C291" s="1109"/>
      <c r="D291" s="1109"/>
      <c r="E291" s="1109"/>
      <c r="F291" s="1109"/>
      <c r="G291" s="1127" t="s">
        <v>75</v>
      </c>
      <c r="H291" s="1127"/>
      <c r="I291" s="1127"/>
    </row>
    <row r="294" spans="1:9">
      <c r="A294" s="232" t="s">
        <v>570</v>
      </c>
      <c r="B294" s="1113" t="s">
        <v>150</v>
      </c>
      <c r="C294" s="1113"/>
      <c r="D294" s="1113"/>
      <c r="E294" s="1113"/>
      <c r="F294" s="1113"/>
      <c r="G294" s="1113"/>
      <c r="H294" s="1113"/>
      <c r="I294" s="1113"/>
    </row>
    <row r="295" spans="1:9">
      <c r="A295" s="233" t="s">
        <v>571</v>
      </c>
      <c r="B295" s="1114" t="s">
        <v>323</v>
      </c>
      <c r="C295" s="1114"/>
      <c r="D295" s="1114"/>
      <c r="E295" s="1114"/>
      <c r="F295" s="1114"/>
      <c r="G295" s="1114"/>
      <c r="H295" s="1114"/>
      <c r="I295" s="1114"/>
    </row>
    <row r="296" spans="1:9">
      <c r="A296" s="232" t="s">
        <v>573</v>
      </c>
      <c r="B296" s="1115"/>
      <c r="C296" s="1116"/>
      <c r="D296" s="1116"/>
      <c r="E296" s="1117" t="s">
        <v>574</v>
      </c>
      <c r="F296" s="1118"/>
      <c r="G296" s="1119"/>
      <c r="H296" s="1120"/>
      <c r="I296" s="1121"/>
    </row>
    <row r="297" spans="1:9">
      <c r="A297" s="1108" t="s">
        <v>575</v>
      </c>
      <c r="B297" s="1108"/>
      <c r="C297" s="1108"/>
      <c r="D297" s="1108"/>
      <c r="E297" s="1108"/>
      <c r="F297" s="1108"/>
      <c r="G297" s="1108"/>
      <c r="H297" s="1108"/>
      <c r="I297" s="1108"/>
    </row>
    <row r="298" spans="1:9">
      <c r="A298" s="233" t="s">
        <v>576</v>
      </c>
      <c r="B298" s="1117" t="s">
        <v>711</v>
      </c>
      <c r="C298" s="1131"/>
      <c r="D298" s="1131"/>
      <c r="E298" s="1131"/>
      <c r="F298" s="1131"/>
      <c r="G298" s="1131"/>
      <c r="H298" s="1131"/>
      <c r="I298" s="1118"/>
    </row>
    <row r="299" spans="1:9">
      <c r="A299" s="1129" t="s">
        <v>578</v>
      </c>
      <c r="B299" s="1129"/>
      <c r="C299" s="1129"/>
      <c r="D299" s="1129"/>
      <c r="E299" s="1129"/>
      <c r="F299" s="1129"/>
      <c r="G299" s="1129"/>
      <c r="H299" s="1129"/>
      <c r="I299" s="1129"/>
    </row>
    <row r="300" spans="1:9">
      <c r="A300" s="235" t="s">
        <v>579</v>
      </c>
      <c r="B300" s="1110" t="s">
        <v>580</v>
      </c>
      <c r="C300" s="1110"/>
      <c r="D300" s="1110"/>
      <c r="E300" s="1110"/>
      <c r="F300" s="1110"/>
      <c r="G300" s="1110" t="s">
        <v>581</v>
      </c>
      <c r="H300" s="1110"/>
      <c r="I300" s="1110"/>
    </row>
    <row r="301" spans="1:9" ht="27" customHeight="1">
      <c r="A301" s="233" t="s">
        <v>703</v>
      </c>
      <c r="B301" s="1126" t="s">
        <v>330</v>
      </c>
      <c r="C301" s="1126"/>
      <c r="D301" s="1126"/>
      <c r="E301" s="1126"/>
      <c r="F301" s="1126"/>
      <c r="G301" s="1127" t="s">
        <v>75</v>
      </c>
      <c r="H301" s="1127"/>
      <c r="I301" s="1127"/>
    </row>
    <row r="304" spans="1:9">
      <c r="A304" s="232" t="s">
        <v>570</v>
      </c>
      <c r="B304" s="1113" t="s">
        <v>150</v>
      </c>
      <c r="C304" s="1113"/>
      <c r="D304" s="1113"/>
      <c r="E304" s="1113"/>
      <c r="F304" s="1113"/>
      <c r="G304" s="1113"/>
      <c r="H304" s="1113"/>
      <c r="I304" s="1113"/>
    </row>
    <row r="305" spans="1:9" ht="35.1" customHeight="1">
      <c r="A305" s="233" t="s">
        <v>571</v>
      </c>
      <c r="B305" s="1114" t="s">
        <v>712</v>
      </c>
      <c r="C305" s="1114"/>
      <c r="D305" s="1114"/>
      <c r="E305" s="1114"/>
      <c r="F305" s="1114"/>
      <c r="G305" s="1114"/>
      <c r="H305" s="1114"/>
      <c r="I305" s="1114"/>
    </row>
    <row r="306" spans="1:9">
      <c r="A306" s="232" t="s">
        <v>573</v>
      </c>
      <c r="B306" s="1115"/>
      <c r="C306" s="1116"/>
      <c r="D306" s="1116"/>
      <c r="E306" s="1117" t="s">
        <v>574</v>
      </c>
      <c r="F306" s="1118"/>
      <c r="G306" s="1119"/>
      <c r="H306" s="1120"/>
      <c r="I306" s="1121"/>
    </row>
    <row r="307" spans="1:9">
      <c r="A307" s="1108" t="s">
        <v>575</v>
      </c>
      <c r="B307" s="1108"/>
      <c r="C307" s="1108"/>
      <c r="D307" s="1108"/>
      <c r="E307" s="1108"/>
      <c r="F307" s="1108"/>
      <c r="G307" s="1108"/>
      <c r="H307" s="1108"/>
      <c r="I307" s="1108"/>
    </row>
    <row r="308" spans="1:9" ht="30" customHeight="1">
      <c r="A308" s="233" t="s">
        <v>576</v>
      </c>
      <c r="B308" s="1117" t="s">
        <v>713</v>
      </c>
      <c r="C308" s="1131"/>
      <c r="D308" s="1131"/>
      <c r="E308" s="1131"/>
      <c r="F308" s="1131"/>
      <c r="G308" s="1131"/>
      <c r="H308" s="1131"/>
      <c r="I308" s="1118"/>
    </row>
    <row r="309" spans="1:9">
      <c r="A309" s="1129" t="s">
        <v>578</v>
      </c>
      <c r="B309" s="1129"/>
      <c r="C309" s="1129"/>
      <c r="D309" s="1129"/>
      <c r="E309" s="1129"/>
      <c r="F309" s="1129"/>
      <c r="G309" s="1129"/>
      <c r="H309" s="1129"/>
      <c r="I309" s="1129"/>
    </row>
    <row r="310" spans="1:9">
      <c r="A310" s="235" t="s">
        <v>579</v>
      </c>
      <c r="B310" s="1110" t="s">
        <v>580</v>
      </c>
      <c r="C310" s="1110"/>
      <c r="D310" s="1110"/>
      <c r="E310" s="1110"/>
      <c r="F310" s="1110"/>
      <c r="G310" s="1110" t="s">
        <v>581</v>
      </c>
      <c r="H310" s="1110"/>
      <c r="I310" s="1110"/>
    </row>
    <row r="311" spans="1:9">
      <c r="A311" s="232" t="s">
        <v>601</v>
      </c>
      <c r="B311" s="1122" t="s">
        <v>714</v>
      </c>
      <c r="C311" s="1122"/>
      <c r="D311" s="1122"/>
      <c r="E311" s="1122"/>
      <c r="F311" s="1122"/>
      <c r="G311" s="1112" t="s">
        <v>715</v>
      </c>
      <c r="H311" s="1112"/>
      <c r="I311" s="1112"/>
    </row>
    <row r="312" spans="1:9" ht="30.95" customHeight="1">
      <c r="A312" s="233" t="s">
        <v>601</v>
      </c>
      <c r="B312" s="1109" t="s">
        <v>716</v>
      </c>
      <c r="C312" s="1109"/>
      <c r="D312" s="1109"/>
      <c r="E312" s="1109"/>
      <c r="F312" s="1109"/>
      <c r="G312" s="1127" t="s">
        <v>603</v>
      </c>
      <c r="H312" s="1127"/>
      <c r="I312" s="1127"/>
    </row>
    <row r="313" spans="1:9">
      <c r="A313" s="234"/>
      <c r="B313" s="234"/>
      <c r="C313" s="234"/>
      <c r="D313" s="234"/>
      <c r="E313" s="234"/>
      <c r="F313" s="234"/>
      <c r="G313" s="234"/>
      <c r="H313" s="234"/>
      <c r="I313" s="234"/>
    </row>
    <row r="315" spans="1:9">
      <c r="A315" s="232" t="s">
        <v>570</v>
      </c>
      <c r="B315" s="1113" t="s">
        <v>150</v>
      </c>
      <c r="C315" s="1113"/>
      <c r="D315" s="1113"/>
      <c r="E315" s="1113"/>
      <c r="F315" s="1113"/>
      <c r="G315" s="1113"/>
      <c r="H315" s="1113"/>
      <c r="I315" s="1113"/>
    </row>
    <row r="316" spans="1:9" ht="32.1" customHeight="1">
      <c r="A316" s="233" t="s">
        <v>571</v>
      </c>
      <c r="B316" s="1114" t="s">
        <v>717</v>
      </c>
      <c r="C316" s="1114"/>
      <c r="D316" s="1114"/>
      <c r="E316" s="1114"/>
      <c r="F316" s="1114"/>
      <c r="G316" s="1114"/>
      <c r="H316" s="1114"/>
      <c r="I316" s="1114"/>
    </row>
    <row r="317" spans="1:9">
      <c r="A317" s="232" t="s">
        <v>573</v>
      </c>
      <c r="B317" s="1115"/>
      <c r="C317" s="1116"/>
      <c r="D317" s="1116"/>
      <c r="E317" s="1117" t="s">
        <v>574</v>
      </c>
      <c r="F317" s="1118"/>
      <c r="G317" s="1119"/>
      <c r="H317" s="1120"/>
      <c r="I317" s="1121"/>
    </row>
    <row r="318" spans="1:9">
      <c r="A318" s="1108" t="s">
        <v>575</v>
      </c>
      <c r="B318" s="1108"/>
      <c r="C318" s="1108"/>
      <c r="D318" s="1108"/>
      <c r="E318" s="1108"/>
      <c r="F318" s="1108"/>
      <c r="G318" s="1108"/>
      <c r="H318" s="1108"/>
      <c r="I318" s="1108"/>
    </row>
    <row r="319" spans="1:9">
      <c r="A319" s="233" t="s">
        <v>576</v>
      </c>
      <c r="B319" s="1117" t="s">
        <v>344</v>
      </c>
      <c r="C319" s="1131"/>
      <c r="D319" s="1131"/>
      <c r="E319" s="1131"/>
      <c r="F319" s="1131"/>
      <c r="G319" s="1131"/>
      <c r="H319" s="1131"/>
      <c r="I319" s="1118"/>
    </row>
    <row r="320" spans="1:9">
      <c r="A320" s="1129" t="s">
        <v>578</v>
      </c>
      <c r="B320" s="1129"/>
      <c r="C320" s="1129"/>
      <c r="D320" s="1129"/>
      <c r="E320" s="1129"/>
      <c r="F320" s="1129"/>
      <c r="G320" s="1129"/>
      <c r="H320" s="1129"/>
      <c r="I320" s="1129"/>
    </row>
    <row r="321" spans="1:9">
      <c r="A321" s="235" t="s">
        <v>579</v>
      </c>
      <c r="B321" s="1110" t="s">
        <v>580</v>
      </c>
      <c r="C321" s="1110"/>
      <c r="D321" s="1110"/>
      <c r="E321" s="1110"/>
      <c r="F321" s="1110"/>
      <c r="G321" s="1110" t="s">
        <v>581</v>
      </c>
      <c r="H321" s="1110"/>
      <c r="I321" s="1110"/>
    </row>
    <row r="322" spans="1:9">
      <c r="A322" s="232" t="s">
        <v>601</v>
      </c>
      <c r="B322" s="1122" t="s">
        <v>350</v>
      </c>
      <c r="C322" s="1122"/>
      <c r="D322" s="1122"/>
      <c r="E322" s="1122"/>
      <c r="F322" s="1122"/>
      <c r="G322" s="1112" t="s">
        <v>603</v>
      </c>
      <c r="H322" s="1112"/>
      <c r="I322" s="1112"/>
    </row>
    <row r="323" spans="1:9">
      <c r="A323" s="232"/>
      <c r="B323" s="1112"/>
      <c r="C323" s="1112"/>
      <c r="D323" s="1112"/>
      <c r="E323" s="1112"/>
      <c r="F323" s="1112"/>
      <c r="G323" s="1112"/>
      <c r="H323" s="1112"/>
      <c r="I323" s="1112"/>
    </row>
    <row r="326" spans="1:9">
      <c r="A326" s="232" t="s">
        <v>570</v>
      </c>
      <c r="B326" s="1113" t="s">
        <v>150</v>
      </c>
      <c r="C326" s="1113"/>
      <c r="D326" s="1113"/>
      <c r="E326" s="1113"/>
      <c r="F326" s="1113"/>
      <c r="G326" s="1113"/>
      <c r="H326" s="1113"/>
      <c r="I326" s="1113"/>
    </row>
    <row r="327" spans="1:9" ht="15.6" customHeight="1">
      <c r="A327" s="233" t="s">
        <v>571</v>
      </c>
      <c r="B327" s="1114" t="s">
        <v>718</v>
      </c>
      <c r="C327" s="1114"/>
      <c r="D327" s="1114"/>
      <c r="E327" s="1114"/>
      <c r="F327" s="1114"/>
      <c r="G327" s="1114"/>
      <c r="H327" s="1114"/>
      <c r="I327" s="1114"/>
    </row>
    <row r="328" spans="1:9">
      <c r="A328" s="232" t="s">
        <v>573</v>
      </c>
      <c r="B328" s="1115"/>
      <c r="C328" s="1116"/>
      <c r="D328" s="1116"/>
      <c r="E328" s="1117" t="s">
        <v>574</v>
      </c>
      <c r="F328" s="1118"/>
      <c r="G328" s="1119"/>
      <c r="H328" s="1120"/>
      <c r="I328" s="1121"/>
    </row>
    <row r="329" spans="1:9">
      <c r="A329" s="1108" t="s">
        <v>575</v>
      </c>
      <c r="B329" s="1108"/>
      <c r="C329" s="1108"/>
      <c r="D329" s="1108"/>
      <c r="E329" s="1108"/>
      <c r="F329" s="1108"/>
      <c r="G329" s="1108"/>
      <c r="H329" s="1108"/>
      <c r="I329" s="1108"/>
    </row>
    <row r="330" spans="1:9" ht="30.6" customHeight="1">
      <c r="A330" s="233" t="s">
        <v>576</v>
      </c>
      <c r="B330" s="1117" t="s">
        <v>719</v>
      </c>
      <c r="C330" s="1131"/>
      <c r="D330" s="1131"/>
      <c r="E330" s="1131"/>
      <c r="F330" s="1131"/>
      <c r="G330" s="1131"/>
      <c r="H330" s="1131"/>
      <c r="I330" s="1118"/>
    </row>
    <row r="331" spans="1:9">
      <c r="A331" s="1129" t="s">
        <v>578</v>
      </c>
      <c r="B331" s="1129"/>
      <c r="C331" s="1129"/>
      <c r="D331" s="1129"/>
      <c r="E331" s="1129"/>
      <c r="F331" s="1129"/>
      <c r="G331" s="1129"/>
      <c r="H331" s="1129"/>
      <c r="I331" s="1129"/>
    </row>
    <row r="332" spans="1:9">
      <c r="A332" s="235" t="s">
        <v>579</v>
      </c>
      <c r="B332" s="1110" t="s">
        <v>580</v>
      </c>
      <c r="C332" s="1110"/>
      <c r="D332" s="1110"/>
      <c r="E332" s="1110"/>
      <c r="F332" s="1110"/>
      <c r="G332" s="1110" t="s">
        <v>581</v>
      </c>
      <c r="H332" s="1110"/>
      <c r="I332" s="1110"/>
    </row>
    <row r="333" spans="1:9" s="234" customFormat="1" ht="33" customHeight="1">
      <c r="A333" s="233" t="s">
        <v>643</v>
      </c>
      <c r="B333" s="1109" t="s">
        <v>720</v>
      </c>
      <c r="C333" s="1109"/>
      <c r="D333" s="1109"/>
      <c r="E333" s="1109"/>
      <c r="F333" s="1109"/>
      <c r="G333" s="1127" t="s">
        <v>75</v>
      </c>
      <c r="H333" s="1127"/>
      <c r="I333" s="1127"/>
    </row>
    <row r="334" spans="1:9" ht="35.1" customHeight="1">
      <c r="A334" s="233" t="s">
        <v>721</v>
      </c>
      <c r="B334" s="1109" t="s">
        <v>722</v>
      </c>
      <c r="C334" s="1109"/>
      <c r="D334" s="1109"/>
      <c r="E334" s="1109"/>
      <c r="F334" s="1109"/>
      <c r="G334" s="1127" t="s">
        <v>75</v>
      </c>
      <c r="H334" s="1127"/>
      <c r="I334" s="1127"/>
    </row>
    <row r="335" spans="1:9" ht="33.6" customHeight="1">
      <c r="A335" s="233" t="s">
        <v>721</v>
      </c>
      <c r="B335" s="1109" t="s">
        <v>723</v>
      </c>
      <c r="C335" s="1109"/>
      <c r="D335" s="1109"/>
      <c r="E335" s="1109"/>
      <c r="F335" s="1109"/>
      <c r="G335" s="1127" t="s">
        <v>724</v>
      </c>
      <c r="H335" s="1127"/>
      <c r="I335" s="1127"/>
    </row>
    <row r="336" spans="1:9" ht="30" customHeight="1">
      <c r="A336" s="233" t="s">
        <v>721</v>
      </c>
      <c r="B336" s="1109" t="s">
        <v>725</v>
      </c>
      <c r="C336" s="1109"/>
      <c r="D336" s="1109"/>
      <c r="E336" s="1109"/>
      <c r="F336" s="1109"/>
      <c r="G336" s="1127" t="s">
        <v>726</v>
      </c>
      <c r="H336" s="1127"/>
      <c r="I336" s="1127"/>
    </row>
    <row r="339" spans="1:9">
      <c r="A339" s="232" t="s">
        <v>570</v>
      </c>
      <c r="B339" s="1113" t="s">
        <v>150</v>
      </c>
      <c r="C339" s="1113"/>
      <c r="D339" s="1113"/>
      <c r="E339" s="1113"/>
      <c r="F339" s="1113"/>
      <c r="G339" s="1113"/>
      <c r="H339" s="1113"/>
      <c r="I339" s="1113"/>
    </row>
    <row r="340" spans="1:9" ht="34.5" customHeight="1">
      <c r="A340" s="233" t="s">
        <v>571</v>
      </c>
      <c r="B340" s="1114" t="s">
        <v>727</v>
      </c>
      <c r="C340" s="1114"/>
      <c r="D340" s="1114"/>
      <c r="E340" s="1114"/>
      <c r="F340" s="1114"/>
      <c r="G340" s="1114"/>
      <c r="H340" s="1114"/>
      <c r="I340" s="1114"/>
    </row>
    <row r="341" spans="1:9">
      <c r="A341" s="232" t="s">
        <v>573</v>
      </c>
      <c r="B341" s="1115"/>
      <c r="C341" s="1116"/>
      <c r="D341" s="1116"/>
      <c r="E341" s="1117" t="s">
        <v>574</v>
      </c>
      <c r="F341" s="1118"/>
      <c r="G341" s="1119"/>
      <c r="H341" s="1120"/>
      <c r="I341" s="1121"/>
    </row>
    <row r="342" spans="1:9">
      <c r="A342" s="1108" t="s">
        <v>575</v>
      </c>
      <c r="B342" s="1108"/>
      <c r="C342" s="1108"/>
      <c r="D342" s="1108"/>
      <c r="E342" s="1108"/>
      <c r="F342" s="1108"/>
      <c r="G342" s="1108"/>
      <c r="H342" s="1108"/>
      <c r="I342" s="1108"/>
    </row>
    <row r="343" spans="1:9">
      <c r="A343" s="233" t="s">
        <v>576</v>
      </c>
      <c r="B343" s="1117" t="s">
        <v>360</v>
      </c>
      <c r="C343" s="1131"/>
      <c r="D343" s="1131"/>
      <c r="E343" s="1131"/>
      <c r="F343" s="1131"/>
      <c r="G343" s="1131"/>
      <c r="H343" s="1131"/>
      <c r="I343" s="1118"/>
    </row>
    <row r="344" spans="1:9">
      <c r="A344" s="1129" t="s">
        <v>578</v>
      </c>
      <c r="B344" s="1129"/>
      <c r="C344" s="1129"/>
      <c r="D344" s="1129"/>
      <c r="E344" s="1129"/>
      <c r="F344" s="1129"/>
      <c r="G344" s="1129"/>
      <c r="H344" s="1129"/>
      <c r="I344" s="1129"/>
    </row>
    <row r="345" spans="1:9">
      <c r="A345" s="235" t="s">
        <v>579</v>
      </c>
      <c r="B345" s="1110" t="s">
        <v>580</v>
      </c>
      <c r="C345" s="1110"/>
      <c r="D345" s="1110"/>
      <c r="E345" s="1110"/>
      <c r="F345" s="1110"/>
      <c r="G345" s="1110" t="s">
        <v>581</v>
      </c>
      <c r="H345" s="1110"/>
      <c r="I345" s="1110"/>
    </row>
    <row r="346" spans="1:9" s="234" customFormat="1" ht="60" customHeight="1">
      <c r="A346" s="233" t="s">
        <v>692</v>
      </c>
      <c r="B346" s="1109" t="s">
        <v>366</v>
      </c>
      <c r="C346" s="1109"/>
      <c r="D346" s="1109"/>
      <c r="E346" s="1109"/>
      <c r="F346" s="1109"/>
      <c r="G346" s="1127" t="s">
        <v>75</v>
      </c>
      <c r="H346" s="1127"/>
      <c r="I346" s="1127"/>
    </row>
    <row r="349" spans="1:9">
      <c r="A349" s="232" t="s">
        <v>570</v>
      </c>
      <c r="B349" s="1113" t="s">
        <v>150</v>
      </c>
      <c r="C349" s="1113"/>
      <c r="D349" s="1113"/>
      <c r="E349" s="1113"/>
      <c r="F349" s="1113"/>
      <c r="G349" s="1113"/>
      <c r="H349" s="1113"/>
      <c r="I349" s="1113"/>
    </row>
    <row r="350" spans="1:9" ht="34.5" customHeight="1">
      <c r="A350" s="233" t="s">
        <v>571</v>
      </c>
      <c r="B350" s="1114" t="s">
        <v>728</v>
      </c>
      <c r="C350" s="1114"/>
      <c r="D350" s="1114"/>
      <c r="E350" s="1114"/>
      <c r="F350" s="1114"/>
      <c r="G350" s="1114"/>
      <c r="H350" s="1114"/>
      <c r="I350" s="1114"/>
    </row>
    <row r="351" spans="1:9">
      <c r="A351" s="232" t="s">
        <v>573</v>
      </c>
      <c r="B351" s="1115"/>
      <c r="C351" s="1116"/>
      <c r="D351" s="1116"/>
      <c r="E351" s="1117" t="s">
        <v>574</v>
      </c>
      <c r="F351" s="1118"/>
      <c r="G351" s="1119"/>
      <c r="H351" s="1120"/>
      <c r="I351" s="1121"/>
    </row>
    <row r="352" spans="1:9">
      <c r="A352" s="1108" t="s">
        <v>575</v>
      </c>
      <c r="B352" s="1108"/>
      <c r="C352" s="1108"/>
      <c r="D352" s="1108"/>
      <c r="E352" s="1108"/>
      <c r="F352" s="1108"/>
      <c r="G352" s="1108"/>
      <c r="H352" s="1108"/>
      <c r="I352" s="1108"/>
    </row>
    <row r="353" spans="1:9" ht="35.1" customHeight="1">
      <c r="A353" s="233" t="s">
        <v>576</v>
      </c>
      <c r="B353" s="1117" t="s">
        <v>729</v>
      </c>
      <c r="C353" s="1131"/>
      <c r="D353" s="1131"/>
      <c r="E353" s="1131"/>
      <c r="F353" s="1131"/>
      <c r="G353" s="1131"/>
      <c r="H353" s="1131"/>
      <c r="I353" s="1118"/>
    </row>
    <row r="354" spans="1:9">
      <c r="A354" s="1129" t="s">
        <v>578</v>
      </c>
      <c r="B354" s="1129"/>
      <c r="C354" s="1129"/>
      <c r="D354" s="1129"/>
      <c r="E354" s="1129"/>
      <c r="F354" s="1129"/>
      <c r="G354" s="1129"/>
      <c r="H354" s="1129"/>
      <c r="I354" s="1129"/>
    </row>
    <row r="355" spans="1:9">
      <c r="A355" s="235" t="s">
        <v>579</v>
      </c>
      <c r="B355" s="1110" t="s">
        <v>580</v>
      </c>
      <c r="C355" s="1110"/>
      <c r="D355" s="1110"/>
      <c r="E355" s="1110"/>
      <c r="F355" s="1110"/>
      <c r="G355" s="1110" t="s">
        <v>581</v>
      </c>
      <c r="H355" s="1110"/>
      <c r="I355" s="1110"/>
    </row>
    <row r="356" spans="1:9" s="234" customFormat="1" ht="48.95" customHeight="1">
      <c r="A356" s="233" t="s">
        <v>601</v>
      </c>
      <c r="B356" s="1132" t="s">
        <v>374</v>
      </c>
      <c r="C356" s="1132"/>
      <c r="D356" s="1132"/>
      <c r="E356" s="1132"/>
      <c r="F356" s="1132"/>
      <c r="G356" s="1127" t="s">
        <v>75</v>
      </c>
      <c r="H356" s="1127"/>
      <c r="I356" s="1127"/>
    </row>
  </sheetData>
  <mergeCells count="471">
    <mergeCell ref="B349:I349"/>
    <mergeCell ref="B350:I350"/>
    <mergeCell ref="A342:I342"/>
    <mergeCell ref="B343:I343"/>
    <mergeCell ref="A344:I344"/>
    <mergeCell ref="B345:F345"/>
    <mergeCell ref="G345:I345"/>
    <mergeCell ref="B346:F346"/>
    <mergeCell ref="G346:I346"/>
    <mergeCell ref="B355:F355"/>
    <mergeCell ref="G355:I355"/>
    <mergeCell ref="B356:F356"/>
    <mergeCell ref="G356:I356"/>
    <mergeCell ref="B351:D351"/>
    <mergeCell ref="E351:F351"/>
    <mergeCell ref="G351:I351"/>
    <mergeCell ref="A352:I352"/>
    <mergeCell ref="B353:I353"/>
    <mergeCell ref="A354:I354"/>
    <mergeCell ref="B340:I340"/>
    <mergeCell ref="B341:D341"/>
    <mergeCell ref="E341:F341"/>
    <mergeCell ref="G341:I341"/>
    <mergeCell ref="B335:F335"/>
    <mergeCell ref="G335:I335"/>
    <mergeCell ref="B336:F336"/>
    <mergeCell ref="G336:I336"/>
    <mergeCell ref="B332:F332"/>
    <mergeCell ref="G332:I332"/>
    <mergeCell ref="B333:F333"/>
    <mergeCell ref="G333:I333"/>
    <mergeCell ref="B334:F334"/>
    <mergeCell ref="G334:I334"/>
    <mergeCell ref="B339:I339"/>
    <mergeCell ref="B328:D328"/>
    <mergeCell ref="E328:F328"/>
    <mergeCell ref="G328:I328"/>
    <mergeCell ref="A329:I329"/>
    <mergeCell ref="B330:I330"/>
    <mergeCell ref="A331:I331"/>
    <mergeCell ref="B326:I326"/>
    <mergeCell ref="B327:I327"/>
    <mergeCell ref="B323:F323"/>
    <mergeCell ref="G323:I323"/>
    <mergeCell ref="A318:I318"/>
    <mergeCell ref="B319:I319"/>
    <mergeCell ref="A320:I320"/>
    <mergeCell ref="B321:F321"/>
    <mergeCell ref="G321:I321"/>
    <mergeCell ref="B322:F322"/>
    <mergeCell ref="G322:I322"/>
    <mergeCell ref="B315:I315"/>
    <mergeCell ref="B316:I316"/>
    <mergeCell ref="B317:D317"/>
    <mergeCell ref="E317:F317"/>
    <mergeCell ref="G317:I317"/>
    <mergeCell ref="B310:F310"/>
    <mergeCell ref="G310:I310"/>
    <mergeCell ref="B311:F311"/>
    <mergeCell ref="G311:I311"/>
    <mergeCell ref="B312:F312"/>
    <mergeCell ref="G312:I312"/>
    <mergeCell ref="B306:D306"/>
    <mergeCell ref="E306:F306"/>
    <mergeCell ref="G306:I306"/>
    <mergeCell ref="A307:I307"/>
    <mergeCell ref="B308:I308"/>
    <mergeCell ref="A309:I309"/>
    <mergeCell ref="B304:I304"/>
    <mergeCell ref="B305:I305"/>
    <mergeCell ref="A297:I297"/>
    <mergeCell ref="B298:I298"/>
    <mergeCell ref="A299:I299"/>
    <mergeCell ref="B300:F300"/>
    <mergeCell ref="G300:I300"/>
    <mergeCell ref="B301:F301"/>
    <mergeCell ref="G301:I301"/>
    <mergeCell ref="B294:I294"/>
    <mergeCell ref="B295:I295"/>
    <mergeCell ref="B296:D296"/>
    <mergeCell ref="E296:F296"/>
    <mergeCell ref="G296:I296"/>
    <mergeCell ref="B289:F289"/>
    <mergeCell ref="G289:I289"/>
    <mergeCell ref="B290:F290"/>
    <mergeCell ref="G290:I290"/>
    <mergeCell ref="B291:F291"/>
    <mergeCell ref="G291:I291"/>
    <mergeCell ref="B285:D285"/>
    <mergeCell ref="E285:F285"/>
    <mergeCell ref="G285:I285"/>
    <mergeCell ref="A286:I286"/>
    <mergeCell ref="B287:I287"/>
    <mergeCell ref="A288:I288"/>
    <mergeCell ref="B283:I283"/>
    <mergeCell ref="B284:I284"/>
    <mergeCell ref="A276:I276"/>
    <mergeCell ref="B277:I277"/>
    <mergeCell ref="A278:I278"/>
    <mergeCell ref="B279:F279"/>
    <mergeCell ref="G279:I279"/>
    <mergeCell ref="B280:F280"/>
    <mergeCell ref="G280:I280"/>
    <mergeCell ref="B273:I273"/>
    <mergeCell ref="B274:I274"/>
    <mergeCell ref="B275:D275"/>
    <mergeCell ref="E275:F275"/>
    <mergeCell ref="G275:I275"/>
    <mergeCell ref="B270:F270"/>
    <mergeCell ref="G270:I270"/>
    <mergeCell ref="B267:F267"/>
    <mergeCell ref="G267:I267"/>
    <mergeCell ref="B268:F268"/>
    <mergeCell ref="G268:I268"/>
    <mergeCell ref="B269:F269"/>
    <mergeCell ref="G269:I269"/>
    <mergeCell ref="B263:D263"/>
    <mergeCell ref="E263:F263"/>
    <mergeCell ref="G263:I263"/>
    <mergeCell ref="A264:I264"/>
    <mergeCell ref="B265:I265"/>
    <mergeCell ref="A266:I266"/>
    <mergeCell ref="B261:I261"/>
    <mergeCell ref="B262:I262"/>
    <mergeCell ref="A254:I254"/>
    <mergeCell ref="B255:I255"/>
    <mergeCell ref="A256:I256"/>
    <mergeCell ref="B257:F257"/>
    <mergeCell ref="G257:I257"/>
    <mergeCell ref="B258:F258"/>
    <mergeCell ref="G258:I258"/>
    <mergeCell ref="B251:I251"/>
    <mergeCell ref="B252:I252"/>
    <mergeCell ref="B253:D253"/>
    <mergeCell ref="E253:F253"/>
    <mergeCell ref="G253:I253"/>
    <mergeCell ref="B247:F247"/>
    <mergeCell ref="G247:I247"/>
    <mergeCell ref="B248:F248"/>
    <mergeCell ref="G248:I248"/>
    <mergeCell ref="B243:D243"/>
    <mergeCell ref="E243:F243"/>
    <mergeCell ref="G243:I243"/>
    <mergeCell ref="A244:I244"/>
    <mergeCell ref="B245:I245"/>
    <mergeCell ref="A246:I246"/>
    <mergeCell ref="B241:I241"/>
    <mergeCell ref="B242:I242"/>
    <mergeCell ref="A234:I234"/>
    <mergeCell ref="B235:I235"/>
    <mergeCell ref="A236:I236"/>
    <mergeCell ref="B237:F237"/>
    <mergeCell ref="G237:I237"/>
    <mergeCell ref="B238:F238"/>
    <mergeCell ref="G238:I238"/>
    <mergeCell ref="B231:I231"/>
    <mergeCell ref="B232:I232"/>
    <mergeCell ref="B233:D233"/>
    <mergeCell ref="E233:F233"/>
    <mergeCell ref="G233:I233"/>
    <mergeCell ref="B226:F226"/>
    <mergeCell ref="G226:I226"/>
    <mergeCell ref="B227:F227"/>
    <mergeCell ref="G227:I227"/>
    <mergeCell ref="B228:F228"/>
    <mergeCell ref="G228:I228"/>
    <mergeCell ref="B222:D222"/>
    <mergeCell ref="E222:F222"/>
    <mergeCell ref="G222:I222"/>
    <mergeCell ref="A223:I223"/>
    <mergeCell ref="B224:I224"/>
    <mergeCell ref="A225:I225"/>
    <mergeCell ref="B220:I220"/>
    <mergeCell ref="B221:I221"/>
    <mergeCell ref="A213:I213"/>
    <mergeCell ref="B214:I214"/>
    <mergeCell ref="A215:I215"/>
    <mergeCell ref="B216:F216"/>
    <mergeCell ref="G216:I216"/>
    <mergeCell ref="B217:F217"/>
    <mergeCell ref="G217:I217"/>
    <mergeCell ref="B210:I210"/>
    <mergeCell ref="B211:I211"/>
    <mergeCell ref="B212:D212"/>
    <mergeCell ref="E212:F212"/>
    <mergeCell ref="G212:I212"/>
    <mergeCell ref="B206:F206"/>
    <mergeCell ref="G206:I206"/>
    <mergeCell ref="B207:F207"/>
    <mergeCell ref="G207:I207"/>
    <mergeCell ref="B202:D202"/>
    <mergeCell ref="E202:F202"/>
    <mergeCell ref="G202:I202"/>
    <mergeCell ref="A203:I203"/>
    <mergeCell ref="B204:I204"/>
    <mergeCell ref="A205:I205"/>
    <mergeCell ref="B200:I200"/>
    <mergeCell ref="B201:I201"/>
    <mergeCell ref="A193:I193"/>
    <mergeCell ref="B194:I194"/>
    <mergeCell ref="A195:I195"/>
    <mergeCell ref="B196:F196"/>
    <mergeCell ref="G196:I196"/>
    <mergeCell ref="B197:F197"/>
    <mergeCell ref="G197:I197"/>
    <mergeCell ref="B190:I190"/>
    <mergeCell ref="B191:I191"/>
    <mergeCell ref="B192:D192"/>
    <mergeCell ref="E192:F192"/>
    <mergeCell ref="G192:I192"/>
    <mergeCell ref="B187:F187"/>
    <mergeCell ref="G187:I187"/>
    <mergeCell ref="B183:F183"/>
    <mergeCell ref="G183:I183"/>
    <mergeCell ref="B184:F184"/>
    <mergeCell ref="G184:I184"/>
    <mergeCell ref="B186:F186"/>
    <mergeCell ref="G186:I186"/>
    <mergeCell ref="B185:F185"/>
    <mergeCell ref="G185:I185"/>
    <mergeCell ref="B180:F180"/>
    <mergeCell ref="G180:I180"/>
    <mergeCell ref="B181:F181"/>
    <mergeCell ref="G181:I181"/>
    <mergeCell ref="B182:F182"/>
    <mergeCell ref="G182:I182"/>
    <mergeCell ref="B176:D176"/>
    <mergeCell ref="E176:F176"/>
    <mergeCell ref="G176:I176"/>
    <mergeCell ref="A177:I177"/>
    <mergeCell ref="B178:I178"/>
    <mergeCell ref="A179:I179"/>
    <mergeCell ref="B174:I174"/>
    <mergeCell ref="B175:I175"/>
    <mergeCell ref="B171:F171"/>
    <mergeCell ref="G171:I171"/>
    <mergeCell ref="A166:I166"/>
    <mergeCell ref="B167:I167"/>
    <mergeCell ref="A168:I168"/>
    <mergeCell ref="B169:F169"/>
    <mergeCell ref="G169:I169"/>
    <mergeCell ref="B170:F170"/>
    <mergeCell ref="G170:I170"/>
    <mergeCell ref="B163:I163"/>
    <mergeCell ref="B164:I164"/>
    <mergeCell ref="B165:D165"/>
    <mergeCell ref="E165:F165"/>
    <mergeCell ref="G165:I165"/>
    <mergeCell ref="B159:F159"/>
    <mergeCell ref="G159:I159"/>
    <mergeCell ref="B160:F160"/>
    <mergeCell ref="G160:I160"/>
    <mergeCell ref="B156:F156"/>
    <mergeCell ref="G156:I156"/>
    <mergeCell ref="B157:F157"/>
    <mergeCell ref="G157:I157"/>
    <mergeCell ref="B158:F158"/>
    <mergeCell ref="G158:I158"/>
    <mergeCell ref="B152:D152"/>
    <mergeCell ref="E152:F152"/>
    <mergeCell ref="G152:I152"/>
    <mergeCell ref="A153:I153"/>
    <mergeCell ref="B154:I154"/>
    <mergeCell ref="A155:I155"/>
    <mergeCell ref="B150:I150"/>
    <mergeCell ref="B151:I151"/>
    <mergeCell ref="A143:I143"/>
    <mergeCell ref="B144:I144"/>
    <mergeCell ref="A145:I145"/>
    <mergeCell ref="B146:F146"/>
    <mergeCell ref="G146:I146"/>
    <mergeCell ref="B147:F147"/>
    <mergeCell ref="G147:I147"/>
    <mergeCell ref="B136:F136"/>
    <mergeCell ref="G136:I136"/>
    <mergeCell ref="B140:I140"/>
    <mergeCell ref="B141:I141"/>
    <mergeCell ref="B142:D142"/>
    <mergeCell ref="E142:F142"/>
    <mergeCell ref="G142:I142"/>
    <mergeCell ref="B137:F137"/>
    <mergeCell ref="G137:I137"/>
    <mergeCell ref="B133:F133"/>
    <mergeCell ref="G133:I133"/>
    <mergeCell ref="B134:F134"/>
    <mergeCell ref="G134:I134"/>
    <mergeCell ref="B135:F135"/>
    <mergeCell ref="G135:I135"/>
    <mergeCell ref="B130:F130"/>
    <mergeCell ref="G130:I130"/>
    <mergeCell ref="B131:F131"/>
    <mergeCell ref="G131:I131"/>
    <mergeCell ref="B132:F132"/>
    <mergeCell ref="G132:I132"/>
    <mergeCell ref="B126:D126"/>
    <mergeCell ref="E126:F126"/>
    <mergeCell ref="G126:I126"/>
    <mergeCell ref="A127:I127"/>
    <mergeCell ref="B128:I128"/>
    <mergeCell ref="A129:I129"/>
    <mergeCell ref="B124:I124"/>
    <mergeCell ref="B125:I125"/>
    <mergeCell ref="B119:F119"/>
    <mergeCell ref="G119:I119"/>
    <mergeCell ref="B120:F120"/>
    <mergeCell ref="G120:I120"/>
    <mergeCell ref="B121:F121"/>
    <mergeCell ref="G121:I121"/>
    <mergeCell ref="B116:F116"/>
    <mergeCell ref="G116:I116"/>
    <mergeCell ref="B117:F117"/>
    <mergeCell ref="G117:I117"/>
    <mergeCell ref="B118:F118"/>
    <mergeCell ref="G118:I118"/>
    <mergeCell ref="B112:D112"/>
    <mergeCell ref="E112:F112"/>
    <mergeCell ref="G112:I112"/>
    <mergeCell ref="A113:I113"/>
    <mergeCell ref="B114:I114"/>
    <mergeCell ref="A115:I115"/>
    <mergeCell ref="B110:I110"/>
    <mergeCell ref="B111:I111"/>
    <mergeCell ref="B106:F106"/>
    <mergeCell ref="G106:I106"/>
    <mergeCell ref="B107:F107"/>
    <mergeCell ref="G107:I107"/>
    <mergeCell ref="B102:D102"/>
    <mergeCell ref="E102:F102"/>
    <mergeCell ref="G102:I102"/>
    <mergeCell ref="A103:I103"/>
    <mergeCell ref="B104:I104"/>
    <mergeCell ref="A105:I105"/>
    <mergeCell ref="B100:I100"/>
    <mergeCell ref="B101:I101"/>
    <mergeCell ref="B96:F96"/>
    <mergeCell ref="G96:I96"/>
    <mergeCell ref="B97:F97"/>
    <mergeCell ref="G97:I97"/>
    <mergeCell ref="B93:F93"/>
    <mergeCell ref="G93:I93"/>
    <mergeCell ref="B94:F94"/>
    <mergeCell ref="G94:I94"/>
    <mergeCell ref="B95:F95"/>
    <mergeCell ref="G95:I95"/>
    <mergeCell ref="B90:F90"/>
    <mergeCell ref="G90:I90"/>
    <mergeCell ref="B91:F91"/>
    <mergeCell ref="G91:I91"/>
    <mergeCell ref="B92:F92"/>
    <mergeCell ref="G92:I92"/>
    <mergeCell ref="B87:F87"/>
    <mergeCell ref="G87:I87"/>
    <mergeCell ref="B88:F88"/>
    <mergeCell ref="G88:I88"/>
    <mergeCell ref="B89:F89"/>
    <mergeCell ref="G89:I89"/>
    <mergeCell ref="B83:D83"/>
    <mergeCell ref="E83:F83"/>
    <mergeCell ref="G83:I83"/>
    <mergeCell ref="A84:I84"/>
    <mergeCell ref="B85:I85"/>
    <mergeCell ref="A86:I86"/>
    <mergeCell ref="B81:I81"/>
    <mergeCell ref="B82:I82"/>
    <mergeCell ref="B77:F77"/>
    <mergeCell ref="G77:I77"/>
    <mergeCell ref="B78:F78"/>
    <mergeCell ref="G78:I78"/>
    <mergeCell ref="B75:F75"/>
    <mergeCell ref="G75:I75"/>
    <mergeCell ref="B76:F76"/>
    <mergeCell ref="G76:I76"/>
    <mergeCell ref="B71:D71"/>
    <mergeCell ref="E71:F71"/>
    <mergeCell ref="G71:I71"/>
    <mergeCell ref="A72:I72"/>
    <mergeCell ref="B73:I73"/>
    <mergeCell ref="A74:I74"/>
    <mergeCell ref="B69:I69"/>
    <mergeCell ref="B70:I70"/>
    <mergeCell ref="G66:I66"/>
    <mergeCell ref="B64:F64"/>
    <mergeCell ref="G64:I64"/>
    <mergeCell ref="B65:F65"/>
    <mergeCell ref="G65:I65"/>
    <mergeCell ref="B66:F66"/>
    <mergeCell ref="B62:F62"/>
    <mergeCell ref="G62:I62"/>
    <mergeCell ref="B63:F63"/>
    <mergeCell ref="G63:I63"/>
    <mergeCell ref="B58:D58"/>
    <mergeCell ref="E58:F58"/>
    <mergeCell ref="G58:I58"/>
    <mergeCell ref="A59:I59"/>
    <mergeCell ref="B60:I60"/>
    <mergeCell ref="A61:I61"/>
    <mergeCell ref="B56:I56"/>
    <mergeCell ref="B57:I57"/>
    <mergeCell ref="B51:F51"/>
    <mergeCell ref="G51:I51"/>
    <mergeCell ref="B52:F52"/>
    <mergeCell ref="G52:I52"/>
    <mergeCell ref="B53:F53"/>
    <mergeCell ref="G53:I53"/>
    <mergeCell ref="G50:I50"/>
    <mergeCell ref="B50:F50"/>
    <mergeCell ref="B49:F49"/>
    <mergeCell ref="G49:I49"/>
    <mergeCell ref="B45:D45"/>
    <mergeCell ref="E45:F45"/>
    <mergeCell ref="G45:I45"/>
    <mergeCell ref="A46:I46"/>
    <mergeCell ref="B47:I47"/>
    <mergeCell ref="A48:I48"/>
    <mergeCell ref="B43:I43"/>
    <mergeCell ref="B44:I44"/>
    <mergeCell ref="B40:F40"/>
    <mergeCell ref="G40:I40"/>
    <mergeCell ref="B37:F37"/>
    <mergeCell ref="G37:I37"/>
    <mergeCell ref="B38:F38"/>
    <mergeCell ref="G38:I38"/>
    <mergeCell ref="B39:F39"/>
    <mergeCell ref="G39:I39"/>
    <mergeCell ref="B33:D33"/>
    <mergeCell ref="E33:F33"/>
    <mergeCell ref="G33:I33"/>
    <mergeCell ref="A34:I34"/>
    <mergeCell ref="B35:I35"/>
    <mergeCell ref="A36:I36"/>
    <mergeCell ref="B28:F28"/>
    <mergeCell ref="G28:I28"/>
    <mergeCell ref="B31:I31"/>
    <mergeCell ref="B32:I32"/>
    <mergeCell ref="B26:F26"/>
    <mergeCell ref="G26:I26"/>
    <mergeCell ref="B27:F27"/>
    <mergeCell ref="G27:I27"/>
    <mergeCell ref="B25:F25"/>
    <mergeCell ref="G25:I25"/>
    <mergeCell ref="B24:F24"/>
    <mergeCell ref="G24:I24"/>
    <mergeCell ref="B19:F19"/>
    <mergeCell ref="G19:I19"/>
    <mergeCell ref="B22:F22"/>
    <mergeCell ref="G22:I22"/>
    <mergeCell ref="B21:F21"/>
    <mergeCell ref="G21:I21"/>
    <mergeCell ref="B23:F23"/>
    <mergeCell ref="G23:I23"/>
    <mergeCell ref="B20:F20"/>
    <mergeCell ref="G20:I20"/>
    <mergeCell ref="B17:F17"/>
    <mergeCell ref="G17:I17"/>
    <mergeCell ref="B18:F18"/>
    <mergeCell ref="G18:I18"/>
    <mergeCell ref="A8:I8"/>
    <mergeCell ref="B11:I11"/>
    <mergeCell ref="B12:I12"/>
    <mergeCell ref="B13:D13"/>
    <mergeCell ref="E13:F13"/>
    <mergeCell ref="G13:I13"/>
    <mergeCell ref="A1:I1"/>
    <mergeCell ref="A2:I2"/>
    <mergeCell ref="A3:I3"/>
    <mergeCell ref="A4:I4"/>
    <mergeCell ref="A5:I5"/>
    <mergeCell ref="A7:I7"/>
    <mergeCell ref="A14:I14"/>
    <mergeCell ref="B15:I15"/>
    <mergeCell ref="A16:I16"/>
  </mergeCells>
  <pageMargins left="0.5" right="0.5" top="0.5" bottom="0.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D6821-9BE8-4F1D-B724-75F783902835}">
  <dimension ref="A1:AB679"/>
  <sheetViews>
    <sheetView zoomScale="145" zoomScaleNormal="145" workbookViewId="0">
      <selection activeCell="H620" sqref="H620"/>
    </sheetView>
  </sheetViews>
  <sheetFormatPr defaultColWidth="8.7109375" defaultRowHeight="15"/>
  <cols>
    <col min="1" max="1" width="22.5703125" style="144" customWidth="1"/>
    <col min="2" max="2" width="18.85546875" style="144" customWidth="1"/>
    <col min="3" max="3" width="15.42578125" style="144" customWidth="1"/>
    <col min="4" max="4" width="16.5703125" style="144" customWidth="1"/>
    <col min="5" max="6" width="10.85546875" style="144" customWidth="1"/>
    <col min="7" max="7" width="14.42578125" style="144" customWidth="1"/>
    <col min="8" max="8" width="20" style="144" customWidth="1"/>
    <col min="9" max="9" width="13.140625" style="144" customWidth="1"/>
    <col min="10" max="10" width="12.85546875" style="144" customWidth="1"/>
    <col min="11" max="11" width="12.5703125" style="144" customWidth="1"/>
    <col min="12" max="12" width="13.42578125" style="144" bestFit="1" customWidth="1"/>
    <col min="13" max="16384" width="8.7109375" style="144"/>
  </cols>
  <sheetData>
    <row r="1" spans="1:12">
      <c r="A1" s="1146" t="s">
        <v>563</v>
      </c>
      <c r="B1" s="1147"/>
      <c r="C1" s="1147"/>
      <c r="D1" s="1147"/>
      <c r="E1" s="1147"/>
      <c r="F1" s="1147"/>
      <c r="G1" s="1147"/>
      <c r="H1" s="1147"/>
      <c r="I1" s="1147"/>
      <c r="J1" s="1147"/>
      <c r="K1" s="1147"/>
      <c r="L1" s="1148"/>
    </row>
    <row r="2" spans="1:12">
      <c r="A2" s="1149" t="s">
        <v>564</v>
      </c>
      <c r="B2" s="1150"/>
      <c r="C2" s="1150"/>
      <c r="D2" s="1150"/>
      <c r="E2" s="1150"/>
      <c r="F2" s="1150"/>
      <c r="G2" s="1150"/>
      <c r="H2" s="1150"/>
      <c r="I2" s="1150"/>
      <c r="J2" s="1150"/>
      <c r="K2" s="1150"/>
      <c r="L2" s="1151"/>
    </row>
    <row r="3" spans="1:12">
      <c r="A3" s="1149" t="s">
        <v>565</v>
      </c>
      <c r="B3" s="1150"/>
      <c r="C3" s="1150"/>
      <c r="D3" s="1150"/>
      <c r="E3" s="1150"/>
      <c r="F3" s="1150"/>
      <c r="G3" s="1150"/>
      <c r="H3" s="1150"/>
      <c r="I3" s="1150"/>
      <c r="J3" s="1150"/>
      <c r="K3" s="1150"/>
      <c r="L3" s="1151"/>
    </row>
    <row r="4" spans="1:12">
      <c r="A4" s="1152" t="s">
        <v>566</v>
      </c>
      <c r="B4" s="1153"/>
      <c r="C4" s="1153"/>
      <c r="D4" s="1153"/>
      <c r="E4" s="1153"/>
      <c r="F4" s="1153"/>
      <c r="G4" s="1153"/>
      <c r="H4" s="1153"/>
      <c r="I4" s="1153"/>
      <c r="J4" s="1153"/>
      <c r="K4" s="1153"/>
      <c r="L4" s="1154"/>
    </row>
    <row r="5" spans="1:12">
      <c r="A5" s="1155" t="s">
        <v>567</v>
      </c>
      <c r="B5" s="1156"/>
      <c r="C5" s="1156"/>
      <c r="D5" s="1156"/>
      <c r="E5" s="1156"/>
      <c r="F5" s="1156"/>
      <c r="G5" s="1156"/>
      <c r="H5" s="1156"/>
      <c r="I5" s="1156"/>
      <c r="J5" s="1156"/>
      <c r="K5" s="1156"/>
      <c r="L5" s="1157"/>
    </row>
    <row r="6" spans="1:12">
      <c r="A6" s="220"/>
      <c r="L6" s="221"/>
    </row>
    <row r="7" spans="1:12" ht="18.75">
      <c r="A7" s="1158" t="s">
        <v>730</v>
      </c>
      <c r="B7" s="1159"/>
      <c r="C7" s="1159"/>
      <c r="D7" s="1159"/>
      <c r="E7" s="1159"/>
      <c r="F7" s="1159"/>
      <c r="G7" s="1159"/>
      <c r="H7" s="1159"/>
      <c r="I7" s="1159"/>
      <c r="J7" s="1159"/>
      <c r="K7" s="1159"/>
      <c r="L7" s="1160"/>
    </row>
    <row r="8" spans="1:12">
      <c r="A8" s="203"/>
      <c r="B8" s="204"/>
      <c r="C8" s="204"/>
      <c r="D8" s="204"/>
      <c r="E8" s="204"/>
      <c r="F8" s="204"/>
      <c r="G8" s="204"/>
      <c r="H8" s="204"/>
      <c r="I8" s="204"/>
      <c r="J8" s="204"/>
      <c r="K8" s="204"/>
      <c r="L8" s="205"/>
    </row>
    <row r="9" spans="1:12">
      <c r="A9" s="217"/>
      <c r="B9" s="218"/>
      <c r="C9" s="218"/>
      <c r="D9" s="218"/>
      <c r="E9" s="218"/>
      <c r="F9" s="218"/>
      <c r="G9" s="218"/>
      <c r="H9" s="218"/>
      <c r="I9" s="218"/>
      <c r="J9" s="218"/>
      <c r="K9" s="218"/>
      <c r="L9" s="219"/>
    </row>
    <row r="10" spans="1:12">
      <c r="A10" s="220" t="s">
        <v>731</v>
      </c>
      <c r="B10" s="222"/>
      <c r="F10" s="144" t="s">
        <v>732</v>
      </c>
      <c r="H10" s="1162"/>
      <c r="I10" s="1162"/>
      <c r="J10" s="1162"/>
      <c r="L10" s="221"/>
    </row>
    <row r="11" spans="1:12">
      <c r="A11" s="220" t="s">
        <v>733</v>
      </c>
      <c r="B11" s="1161"/>
      <c r="C11" s="1161"/>
      <c r="D11" s="1161"/>
      <c r="F11" s="144" t="s">
        <v>734</v>
      </c>
      <c r="H11" s="1163"/>
      <c r="I11" s="1163"/>
      <c r="J11" s="1163"/>
      <c r="L11" s="221"/>
    </row>
    <row r="12" spans="1:12">
      <c r="A12" s="220"/>
      <c r="B12" s="223"/>
      <c r="C12" s="223"/>
      <c r="D12" s="223"/>
      <c r="L12" s="221"/>
    </row>
    <row r="13" spans="1:12">
      <c r="A13" s="203"/>
      <c r="B13" s="204"/>
      <c r="C13" s="204"/>
      <c r="D13" s="204"/>
      <c r="E13" s="204"/>
      <c r="F13" s="204"/>
      <c r="G13" s="204"/>
      <c r="H13" s="204"/>
      <c r="I13" s="204"/>
      <c r="J13" s="204"/>
      <c r="K13" s="204"/>
      <c r="L13" s="205"/>
    </row>
    <row r="15" spans="1:12">
      <c r="A15" s="143" t="s">
        <v>735</v>
      </c>
    </row>
    <row r="16" spans="1:12">
      <c r="A16" s="145"/>
    </row>
    <row r="17" spans="1:12" s="147" customFormat="1">
      <c r="A17" s="146" t="s">
        <v>736</v>
      </c>
      <c r="B17" s="1133" t="s">
        <v>572</v>
      </c>
      <c r="C17" s="1133"/>
      <c r="D17" s="1133"/>
      <c r="E17" s="1133"/>
      <c r="F17" s="1133"/>
      <c r="G17" s="1133"/>
      <c r="H17" s="1133"/>
      <c r="I17" s="1133"/>
      <c r="J17" s="1133"/>
      <c r="K17" s="1134"/>
    </row>
    <row r="18" spans="1:12">
      <c r="A18" s="148"/>
      <c r="B18" s="149" t="s">
        <v>737</v>
      </c>
      <c r="C18" s="149"/>
      <c r="D18" s="149"/>
      <c r="E18" s="149"/>
      <c r="F18" s="149"/>
      <c r="G18" s="149"/>
      <c r="H18" s="149"/>
      <c r="I18" s="149"/>
      <c r="J18" s="149"/>
      <c r="K18" s="150"/>
    </row>
    <row r="19" spans="1:12">
      <c r="A19" s="148"/>
      <c r="B19" s="149" t="s">
        <v>738</v>
      </c>
      <c r="C19" s="149"/>
      <c r="D19" s="149"/>
      <c r="E19" s="149"/>
      <c r="F19" s="149"/>
      <c r="G19" s="149"/>
      <c r="H19" s="149"/>
      <c r="I19" s="149"/>
      <c r="J19" s="149"/>
      <c r="K19" s="150"/>
    </row>
    <row r="20" spans="1:12">
      <c r="A20" s="148"/>
      <c r="B20" s="149" t="s">
        <v>739</v>
      </c>
      <c r="C20" s="149"/>
      <c r="D20" s="149"/>
      <c r="E20" s="149"/>
      <c r="F20" s="149"/>
      <c r="G20" s="149"/>
      <c r="H20" s="149"/>
      <c r="I20" s="149"/>
      <c r="J20" s="149"/>
      <c r="K20" s="150"/>
    </row>
    <row r="21" spans="1:12">
      <c r="A21" s="148"/>
      <c r="B21" s="149" t="s">
        <v>740</v>
      </c>
      <c r="C21" s="149"/>
      <c r="D21" s="149"/>
      <c r="E21" s="149"/>
      <c r="F21" s="149"/>
      <c r="G21" s="149"/>
      <c r="H21" s="149"/>
      <c r="I21" s="149"/>
      <c r="J21" s="149"/>
      <c r="K21" s="150"/>
    </row>
    <row r="22" spans="1:12">
      <c r="A22" s="151"/>
      <c r="B22" s="152" t="s">
        <v>741</v>
      </c>
      <c r="C22" s="152"/>
      <c r="D22" s="152"/>
      <c r="E22" s="152"/>
      <c r="F22" s="152"/>
      <c r="G22" s="152"/>
      <c r="H22" s="152"/>
      <c r="I22" s="152"/>
      <c r="J22" s="152"/>
      <c r="K22" s="153"/>
    </row>
    <row r="25" spans="1:12">
      <c r="A25" s="145" t="s">
        <v>742</v>
      </c>
      <c r="B25" s="145" t="s">
        <v>70</v>
      </c>
    </row>
    <row r="26" spans="1:12">
      <c r="A26" s="145" t="s">
        <v>743</v>
      </c>
      <c r="B26" s="144" t="s">
        <v>744</v>
      </c>
    </row>
    <row r="27" spans="1:12">
      <c r="A27" s="145" t="s">
        <v>745</v>
      </c>
      <c r="B27" s="144" t="s">
        <v>746</v>
      </c>
    </row>
    <row r="28" spans="1:12">
      <c r="A28" s="145" t="s">
        <v>747</v>
      </c>
      <c r="B28" s="144" t="s">
        <v>748</v>
      </c>
    </row>
    <row r="29" spans="1:12">
      <c r="A29" s="145"/>
    </row>
    <row r="30" spans="1:12">
      <c r="A30" s="1135" t="s">
        <v>749</v>
      </c>
      <c r="B30" s="1135" t="s">
        <v>750</v>
      </c>
      <c r="C30" s="1136" t="s">
        <v>751</v>
      </c>
      <c r="D30" s="1136"/>
      <c r="E30" s="1136" t="s">
        <v>752</v>
      </c>
      <c r="F30" s="1136"/>
      <c r="G30" s="1135" t="s">
        <v>753</v>
      </c>
      <c r="H30" s="155" t="s">
        <v>754</v>
      </c>
      <c r="I30" s="1136" t="s">
        <v>755</v>
      </c>
      <c r="J30" s="1136"/>
      <c r="K30" s="1136"/>
      <c r="L30" s="1136"/>
    </row>
    <row r="31" spans="1:12">
      <c r="A31" s="1135"/>
      <c r="B31" s="1135"/>
      <c r="C31" s="155" t="s">
        <v>756</v>
      </c>
      <c r="D31" s="155" t="s">
        <v>757</v>
      </c>
      <c r="E31" s="155" t="s">
        <v>756</v>
      </c>
      <c r="F31" s="155" t="s">
        <v>757</v>
      </c>
      <c r="G31" s="1135"/>
      <c r="H31" s="155" t="s">
        <v>758</v>
      </c>
      <c r="I31" s="155" t="s">
        <v>759</v>
      </c>
      <c r="J31" s="155" t="s">
        <v>760</v>
      </c>
      <c r="K31" s="155" t="s">
        <v>761</v>
      </c>
      <c r="L31" s="199" t="s">
        <v>762</v>
      </c>
    </row>
    <row r="32" spans="1:12" s="160" customFormat="1" ht="43.7" customHeight="1">
      <c r="A32" s="156" t="s">
        <v>763</v>
      </c>
      <c r="B32" s="157" t="s">
        <v>764</v>
      </c>
      <c r="C32" s="157" t="s">
        <v>765</v>
      </c>
      <c r="D32" s="157" t="s">
        <v>766</v>
      </c>
      <c r="E32" s="158">
        <v>1</v>
      </c>
      <c r="F32" s="158">
        <v>1</v>
      </c>
      <c r="G32" s="157" t="s">
        <v>767</v>
      </c>
      <c r="H32" s="158" t="s">
        <v>768</v>
      </c>
      <c r="I32" s="157" t="s">
        <v>769</v>
      </c>
      <c r="J32" s="157" t="s">
        <v>770</v>
      </c>
      <c r="K32" s="159"/>
      <c r="L32" s="159"/>
    </row>
    <row r="33" spans="1:12" s="162" customFormat="1" ht="61.35" customHeight="1">
      <c r="A33" s="156" t="s">
        <v>771</v>
      </c>
      <c r="B33" s="157" t="s">
        <v>772</v>
      </c>
      <c r="C33" s="157" t="s">
        <v>773</v>
      </c>
      <c r="D33" s="157" t="s">
        <v>774</v>
      </c>
      <c r="E33" s="158">
        <v>2</v>
      </c>
      <c r="F33" s="158">
        <v>2</v>
      </c>
      <c r="G33" s="157" t="s">
        <v>775</v>
      </c>
      <c r="H33" s="158" t="s">
        <v>768</v>
      </c>
      <c r="I33" s="157" t="s">
        <v>769</v>
      </c>
      <c r="J33" s="157" t="s">
        <v>770</v>
      </c>
      <c r="K33" s="161"/>
      <c r="L33" s="161"/>
    </row>
    <row r="36" spans="1:12">
      <c r="A36" s="146" t="s">
        <v>736</v>
      </c>
      <c r="B36" s="1133" t="s">
        <v>600</v>
      </c>
      <c r="C36" s="1133"/>
      <c r="D36" s="1133"/>
      <c r="E36" s="1133"/>
      <c r="F36" s="1133"/>
      <c r="G36" s="1133"/>
      <c r="H36" s="1133"/>
      <c r="I36" s="1133"/>
      <c r="J36" s="1133"/>
      <c r="K36" s="1134"/>
    </row>
    <row r="37" spans="1:12">
      <c r="A37" s="163"/>
      <c r="B37" s="164" t="s">
        <v>776</v>
      </c>
      <c r="C37" s="164"/>
      <c r="D37" s="164"/>
      <c r="E37" s="164"/>
      <c r="F37" s="164"/>
      <c r="G37" s="164"/>
      <c r="H37" s="164"/>
      <c r="I37" s="164"/>
      <c r="J37" s="164"/>
      <c r="K37" s="165"/>
    </row>
    <row r="38" spans="1:12">
      <c r="A38" s="163"/>
      <c r="B38" s="164" t="s">
        <v>777</v>
      </c>
      <c r="C38" s="164"/>
      <c r="D38" s="164"/>
      <c r="E38" s="164"/>
      <c r="F38" s="164"/>
      <c r="G38" s="164"/>
      <c r="H38" s="164"/>
      <c r="I38" s="164"/>
      <c r="J38" s="164"/>
      <c r="K38" s="165"/>
    </row>
    <row r="39" spans="1:12">
      <c r="A39" s="166"/>
      <c r="B39" s="167" t="s">
        <v>778</v>
      </c>
      <c r="C39" s="167"/>
      <c r="D39" s="167"/>
      <c r="E39" s="167"/>
      <c r="F39" s="167"/>
      <c r="G39" s="167"/>
      <c r="H39" s="167"/>
      <c r="I39" s="167"/>
      <c r="J39" s="167"/>
      <c r="K39" s="168"/>
    </row>
    <row r="41" spans="1:12" s="160" customFormat="1">
      <c r="A41" s="145" t="s">
        <v>742</v>
      </c>
      <c r="B41" s="145" t="s">
        <v>70</v>
      </c>
      <c r="C41" s="170"/>
      <c r="D41" s="171"/>
      <c r="H41" s="172"/>
      <c r="I41" s="116"/>
      <c r="J41" s="172"/>
    </row>
    <row r="42" spans="1:12" s="160" customFormat="1">
      <c r="A42" s="144" t="s">
        <v>743</v>
      </c>
      <c r="B42" s="144" t="s">
        <v>779</v>
      </c>
      <c r="C42" s="170"/>
      <c r="D42" s="171"/>
      <c r="H42" s="172"/>
      <c r="I42" s="116"/>
      <c r="J42" s="172"/>
    </row>
    <row r="43" spans="1:12" s="160" customFormat="1">
      <c r="A43" s="144" t="s">
        <v>745</v>
      </c>
      <c r="B43" s="144" t="s">
        <v>780</v>
      </c>
      <c r="C43" s="170"/>
      <c r="D43" s="171"/>
      <c r="H43" s="172"/>
      <c r="I43" s="116"/>
      <c r="J43" s="172"/>
    </row>
    <row r="44" spans="1:12" s="160" customFormat="1">
      <c r="A44" s="144" t="s">
        <v>747</v>
      </c>
      <c r="B44" s="144" t="s">
        <v>781</v>
      </c>
      <c r="C44" s="170"/>
      <c r="D44" s="171"/>
      <c r="H44" s="172"/>
      <c r="I44" s="116"/>
      <c r="J44" s="172"/>
    </row>
    <row r="45" spans="1:12" s="160" customFormat="1" ht="12">
      <c r="A45" s="170"/>
      <c r="B45" s="171"/>
      <c r="C45" s="170"/>
      <c r="D45" s="171"/>
      <c r="H45" s="172"/>
      <c r="I45" s="116"/>
      <c r="J45" s="172"/>
    </row>
    <row r="46" spans="1:12" s="160" customFormat="1">
      <c r="A46" s="1135" t="s">
        <v>749</v>
      </c>
      <c r="B46" s="1135" t="s">
        <v>750</v>
      </c>
      <c r="C46" s="1136" t="s">
        <v>751</v>
      </c>
      <c r="D46" s="1136"/>
      <c r="E46" s="1136" t="s">
        <v>752</v>
      </c>
      <c r="F46" s="1136"/>
      <c r="G46" s="1135" t="s">
        <v>753</v>
      </c>
      <c r="H46" s="155" t="s">
        <v>754</v>
      </c>
      <c r="I46" s="1136" t="s">
        <v>755</v>
      </c>
      <c r="J46" s="1136"/>
      <c r="K46" s="1136"/>
      <c r="L46" s="1136"/>
    </row>
    <row r="47" spans="1:12" s="160" customFormat="1">
      <c r="A47" s="1135"/>
      <c r="B47" s="1135"/>
      <c r="C47" s="155" t="s">
        <v>756</v>
      </c>
      <c r="D47" s="155" t="s">
        <v>757</v>
      </c>
      <c r="E47" s="155" t="s">
        <v>756</v>
      </c>
      <c r="F47" s="155" t="s">
        <v>757</v>
      </c>
      <c r="G47" s="1135"/>
      <c r="H47" s="155" t="s">
        <v>758</v>
      </c>
      <c r="I47" s="155" t="s">
        <v>759</v>
      </c>
      <c r="J47" s="155" t="s">
        <v>760</v>
      </c>
      <c r="K47" s="155" t="s">
        <v>761</v>
      </c>
      <c r="L47" s="199" t="s">
        <v>762</v>
      </c>
    </row>
    <row r="48" spans="1:12" s="160" customFormat="1" ht="39.6" customHeight="1">
      <c r="A48" s="212" t="s">
        <v>782</v>
      </c>
      <c r="B48" s="213" t="s">
        <v>783</v>
      </c>
      <c r="C48" s="213" t="s">
        <v>784</v>
      </c>
      <c r="D48" s="213" t="s">
        <v>785</v>
      </c>
      <c r="E48" s="214">
        <v>1</v>
      </c>
      <c r="F48" s="215">
        <v>12</v>
      </c>
      <c r="G48" s="213" t="s">
        <v>786</v>
      </c>
      <c r="H48" s="215" t="s">
        <v>787</v>
      </c>
      <c r="I48" s="118" t="s">
        <v>788</v>
      </c>
      <c r="J48" s="213" t="s">
        <v>789</v>
      </c>
      <c r="K48" s="216"/>
      <c r="L48" s="159"/>
    </row>
    <row r="49" spans="1:12" s="160" customFormat="1" ht="39.6" customHeight="1">
      <c r="A49" s="212" t="s">
        <v>790</v>
      </c>
      <c r="B49" s="213" t="s">
        <v>791</v>
      </c>
      <c r="C49" s="213" t="s">
        <v>792</v>
      </c>
      <c r="D49" s="213" t="s">
        <v>793</v>
      </c>
      <c r="E49" s="214">
        <v>1</v>
      </c>
      <c r="F49" s="214">
        <v>1</v>
      </c>
      <c r="G49" s="213" t="s">
        <v>786</v>
      </c>
      <c r="H49" s="215" t="s">
        <v>787</v>
      </c>
      <c r="I49" s="118" t="s">
        <v>788</v>
      </c>
      <c r="J49" s="213" t="s">
        <v>789</v>
      </c>
      <c r="K49" s="216"/>
      <c r="L49" s="159"/>
    </row>
    <row r="52" spans="1:12">
      <c r="A52" s="143" t="s">
        <v>794</v>
      </c>
    </row>
    <row r="54" spans="1:12" s="147" customFormat="1">
      <c r="A54" s="146" t="s">
        <v>736</v>
      </c>
      <c r="B54" s="1133" t="s">
        <v>607</v>
      </c>
      <c r="C54" s="1133"/>
      <c r="D54" s="1133"/>
      <c r="E54" s="1133"/>
      <c r="F54" s="1133"/>
      <c r="G54" s="1133"/>
      <c r="H54" s="1133"/>
      <c r="I54" s="1133"/>
      <c r="J54" s="1133"/>
      <c r="K54" s="1134"/>
    </row>
    <row r="55" spans="1:12">
      <c r="A55" s="148"/>
      <c r="B55" s="149" t="s">
        <v>795</v>
      </c>
      <c r="C55" s="149"/>
      <c r="D55" s="149"/>
      <c r="E55" s="149"/>
      <c r="F55" s="149"/>
      <c r="G55" s="149"/>
      <c r="H55" s="149"/>
      <c r="I55" s="149"/>
      <c r="J55" s="149"/>
      <c r="K55" s="150"/>
    </row>
    <row r="56" spans="1:12">
      <c r="A56" s="148"/>
      <c r="B56" s="149" t="s">
        <v>796</v>
      </c>
      <c r="C56" s="149"/>
      <c r="D56" s="149"/>
      <c r="E56" s="149"/>
      <c r="F56" s="149"/>
      <c r="G56" s="149"/>
      <c r="H56" s="149"/>
      <c r="I56" s="149"/>
      <c r="J56" s="149"/>
      <c r="K56" s="150"/>
    </row>
    <row r="57" spans="1:12">
      <c r="A57" s="148"/>
      <c r="B57" s="149" t="s">
        <v>797</v>
      </c>
      <c r="C57" s="149"/>
      <c r="D57" s="149"/>
      <c r="E57" s="149"/>
      <c r="F57" s="149"/>
      <c r="G57" s="149"/>
      <c r="H57" s="149"/>
      <c r="I57" s="149"/>
      <c r="J57" s="149"/>
      <c r="K57" s="150"/>
    </row>
    <row r="58" spans="1:12">
      <c r="A58" s="151"/>
      <c r="B58" s="152" t="s">
        <v>798</v>
      </c>
      <c r="C58" s="152"/>
      <c r="D58" s="152"/>
      <c r="E58" s="152"/>
      <c r="F58" s="152"/>
      <c r="G58" s="152"/>
      <c r="H58" s="152"/>
      <c r="I58" s="152"/>
      <c r="J58" s="152"/>
      <c r="K58" s="153"/>
    </row>
    <row r="60" spans="1:12">
      <c r="A60" s="145" t="s">
        <v>742</v>
      </c>
      <c r="B60" s="145" t="s">
        <v>606</v>
      </c>
    </row>
    <row r="61" spans="1:12">
      <c r="A61" s="145" t="s">
        <v>743</v>
      </c>
      <c r="B61" s="144" t="s">
        <v>799</v>
      </c>
    </row>
    <row r="62" spans="1:12">
      <c r="A62" s="190" t="s">
        <v>745</v>
      </c>
      <c r="B62" s="1137" t="s">
        <v>800</v>
      </c>
      <c r="C62" s="1137"/>
      <c r="D62" s="1137"/>
      <c r="E62" s="1137"/>
      <c r="F62" s="1137"/>
      <c r="G62" s="1137"/>
      <c r="H62" s="1137"/>
      <c r="I62" s="1137"/>
      <c r="J62" s="1137"/>
      <c r="K62" s="1137"/>
    </row>
    <row r="63" spans="1:12">
      <c r="A63" s="145" t="s">
        <v>747</v>
      </c>
      <c r="B63" s="144" t="s">
        <v>801</v>
      </c>
    </row>
    <row r="65" spans="1:12">
      <c r="A65" s="1135" t="s">
        <v>749</v>
      </c>
      <c r="B65" s="1135" t="s">
        <v>750</v>
      </c>
      <c r="C65" s="1136" t="s">
        <v>751</v>
      </c>
      <c r="D65" s="1136"/>
      <c r="E65" s="1136" t="s">
        <v>752</v>
      </c>
      <c r="F65" s="1136"/>
      <c r="G65" s="1135" t="s">
        <v>753</v>
      </c>
      <c r="H65" s="155" t="s">
        <v>754</v>
      </c>
      <c r="I65" s="1136" t="s">
        <v>755</v>
      </c>
      <c r="J65" s="1136"/>
      <c r="K65" s="1136"/>
      <c r="L65" s="1136"/>
    </row>
    <row r="66" spans="1:12">
      <c r="A66" s="1135"/>
      <c r="B66" s="1135"/>
      <c r="C66" s="155" t="s">
        <v>756</v>
      </c>
      <c r="D66" s="155" t="s">
        <v>757</v>
      </c>
      <c r="E66" s="155" t="s">
        <v>756</v>
      </c>
      <c r="F66" s="155" t="s">
        <v>757</v>
      </c>
      <c r="G66" s="1135"/>
      <c r="H66" s="155" t="s">
        <v>758</v>
      </c>
      <c r="I66" s="155" t="s">
        <v>759</v>
      </c>
      <c r="J66" s="155" t="s">
        <v>760</v>
      </c>
      <c r="K66" s="155" t="s">
        <v>761</v>
      </c>
      <c r="L66" s="199" t="s">
        <v>762</v>
      </c>
    </row>
    <row r="67" spans="1:12" ht="51.6" customHeight="1">
      <c r="A67" s="133" t="s">
        <v>802</v>
      </c>
      <c r="B67" s="157" t="s">
        <v>803</v>
      </c>
      <c r="C67" s="157" t="s">
        <v>804</v>
      </c>
      <c r="D67" s="115" t="s">
        <v>805</v>
      </c>
      <c r="E67" s="158"/>
      <c r="F67" s="158">
        <v>4</v>
      </c>
      <c r="G67" s="157" t="s">
        <v>806</v>
      </c>
      <c r="H67" s="158" t="s">
        <v>787</v>
      </c>
      <c r="I67" s="115" t="s">
        <v>807</v>
      </c>
      <c r="J67" s="157" t="s">
        <v>789</v>
      </c>
      <c r="K67" s="182"/>
      <c r="L67" s="179"/>
    </row>
    <row r="68" spans="1:12" s="147" customFormat="1" ht="54" customHeight="1">
      <c r="A68" s="156" t="s">
        <v>808</v>
      </c>
      <c r="B68" s="157" t="s">
        <v>809</v>
      </c>
      <c r="C68" s="157" t="s">
        <v>810</v>
      </c>
      <c r="D68" s="115" t="s">
        <v>811</v>
      </c>
      <c r="E68" s="169">
        <v>1</v>
      </c>
      <c r="F68" s="158"/>
      <c r="G68" s="157" t="s">
        <v>806</v>
      </c>
      <c r="H68" s="158" t="s">
        <v>768</v>
      </c>
      <c r="I68" s="115" t="s">
        <v>807</v>
      </c>
      <c r="J68" s="157" t="s">
        <v>770</v>
      </c>
      <c r="K68" s="178"/>
      <c r="L68" s="178"/>
    </row>
    <row r="71" spans="1:12">
      <c r="A71" s="145" t="s">
        <v>742</v>
      </c>
      <c r="B71" s="145" t="s">
        <v>606</v>
      </c>
    </row>
    <row r="72" spans="1:12">
      <c r="A72" s="145" t="s">
        <v>743</v>
      </c>
      <c r="B72" s="144" t="s">
        <v>812</v>
      </c>
    </row>
    <row r="73" spans="1:12">
      <c r="A73" s="190" t="s">
        <v>745</v>
      </c>
      <c r="B73" s="1137" t="s">
        <v>813</v>
      </c>
      <c r="C73" s="1137"/>
      <c r="D73" s="1137"/>
      <c r="E73" s="1137"/>
      <c r="F73" s="1137"/>
      <c r="G73" s="1137"/>
      <c r="H73" s="1137"/>
      <c r="I73" s="1137"/>
      <c r="J73" s="1137"/>
      <c r="K73" s="1137"/>
    </row>
    <row r="74" spans="1:12">
      <c r="A74" s="145" t="s">
        <v>747</v>
      </c>
      <c r="B74" s="144" t="s">
        <v>814</v>
      </c>
    </row>
    <row r="76" spans="1:12">
      <c r="A76" s="1135" t="s">
        <v>749</v>
      </c>
      <c r="B76" s="1135" t="s">
        <v>750</v>
      </c>
      <c r="C76" s="1136" t="s">
        <v>751</v>
      </c>
      <c r="D76" s="1136"/>
      <c r="E76" s="1136" t="s">
        <v>752</v>
      </c>
      <c r="F76" s="1136"/>
      <c r="G76" s="1135" t="s">
        <v>753</v>
      </c>
      <c r="H76" s="155" t="s">
        <v>754</v>
      </c>
      <c r="I76" s="1136" t="s">
        <v>755</v>
      </c>
      <c r="J76" s="1136"/>
      <c r="K76" s="1136"/>
      <c r="L76" s="1136"/>
    </row>
    <row r="77" spans="1:12">
      <c r="A77" s="1135"/>
      <c r="B77" s="1135"/>
      <c r="C77" s="155" t="s">
        <v>756</v>
      </c>
      <c r="D77" s="155" t="s">
        <v>757</v>
      </c>
      <c r="E77" s="155" t="s">
        <v>756</v>
      </c>
      <c r="F77" s="155" t="s">
        <v>757</v>
      </c>
      <c r="G77" s="1135"/>
      <c r="H77" s="155" t="s">
        <v>758</v>
      </c>
      <c r="I77" s="155" t="s">
        <v>759</v>
      </c>
      <c r="J77" s="155" t="s">
        <v>760</v>
      </c>
      <c r="K77" s="155" t="s">
        <v>761</v>
      </c>
      <c r="L77" s="199" t="s">
        <v>762</v>
      </c>
    </row>
    <row r="78" spans="1:12" ht="65.45" customHeight="1">
      <c r="A78" s="133" t="s">
        <v>815</v>
      </c>
      <c r="B78" s="157" t="s">
        <v>816</v>
      </c>
      <c r="C78" s="157" t="s">
        <v>817</v>
      </c>
      <c r="D78" s="115" t="s">
        <v>805</v>
      </c>
      <c r="E78" s="158"/>
      <c r="F78" s="158"/>
      <c r="G78" s="157" t="s">
        <v>806</v>
      </c>
      <c r="H78" s="158" t="s">
        <v>787</v>
      </c>
      <c r="I78" s="115" t="s">
        <v>807</v>
      </c>
      <c r="J78" s="157" t="s">
        <v>789</v>
      </c>
      <c r="K78" s="182"/>
      <c r="L78" s="179"/>
    </row>
    <row r="79" spans="1:12" ht="29.45" customHeight="1">
      <c r="A79" s="181" t="s">
        <v>818</v>
      </c>
      <c r="B79" s="179"/>
      <c r="C79" s="179"/>
      <c r="D79" s="179"/>
      <c r="E79" s="179"/>
      <c r="F79" s="179"/>
      <c r="G79" s="179"/>
      <c r="H79" s="179"/>
      <c r="I79" s="179"/>
      <c r="J79" s="179"/>
      <c r="K79" s="179"/>
      <c r="L79" s="179"/>
    </row>
    <row r="80" spans="1:12" ht="60">
      <c r="A80" s="135" t="s">
        <v>819</v>
      </c>
      <c r="B80" s="119" t="s">
        <v>820</v>
      </c>
      <c r="C80" s="113" t="s">
        <v>821</v>
      </c>
      <c r="D80" s="158" t="s">
        <v>822</v>
      </c>
      <c r="E80" s="178"/>
      <c r="F80" s="178"/>
      <c r="G80" s="157" t="s">
        <v>806</v>
      </c>
      <c r="H80" s="158" t="s">
        <v>787</v>
      </c>
      <c r="I80" s="118" t="s">
        <v>823</v>
      </c>
      <c r="J80" s="157" t="s">
        <v>789</v>
      </c>
      <c r="K80" s="178"/>
      <c r="L80" s="179"/>
    </row>
    <row r="81" spans="1:12" ht="60">
      <c r="A81" s="136" t="s">
        <v>824</v>
      </c>
      <c r="B81" s="117" t="s">
        <v>825</v>
      </c>
      <c r="C81" s="114" t="s">
        <v>826</v>
      </c>
      <c r="D81" s="158" t="s">
        <v>822</v>
      </c>
      <c r="E81" s="178"/>
      <c r="F81" s="178"/>
      <c r="G81" s="157" t="s">
        <v>806</v>
      </c>
      <c r="H81" s="158" t="s">
        <v>787</v>
      </c>
      <c r="I81" s="118" t="s">
        <v>823</v>
      </c>
      <c r="J81" s="157" t="s">
        <v>789</v>
      </c>
      <c r="K81" s="178"/>
      <c r="L81" s="179"/>
    </row>
    <row r="82" spans="1:12" ht="60">
      <c r="A82" s="137" t="s">
        <v>827</v>
      </c>
      <c r="B82" s="118" t="s">
        <v>828</v>
      </c>
      <c r="C82" s="115" t="s">
        <v>829</v>
      </c>
      <c r="D82" s="158" t="s">
        <v>822</v>
      </c>
      <c r="E82" s="178"/>
      <c r="F82" s="178"/>
      <c r="G82" s="157" t="s">
        <v>806</v>
      </c>
      <c r="H82" s="158" t="s">
        <v>787</v>
      </c>
      <c r="I82" s="118" t="s">
        <v>823</v>
      </c>
      <c r="J82" s="157" t="s">
        <v>789</v>
      </c>
      <c r="K82" s="178"/>
      <c r="L82" s="179"/>
    </row>
    <row r="83" spans="1:12" ht="48">
      <c r="A83" s="137" t="s">
        <v>830</v>
      </c>
      <c r="B83" s="118" t="s">
        <v>831</v>
      </c>
      <c r="C83" s="115" t="s">
        <v>832</v>
      </c>
      <c r="D83" s="158" t="s">
        <v>822</v>
      </c>
      <c r="E83" s="178"/>
      <c r="F83" s="178"/>
      <c r="G83" s="157" t="s">
        <v>806</v>
      </c>
      <c r="H83" s="158" t="s">
        <v>787</v>
      </c>
      <c r="I83" s="118" t="s">
        <v>823</v>
      </c>
      <c r="J83" s="157" t="s">
        <v>789</v>
      </c>
      <c r="K83" s="178"/>
      <c r="L83" s="179"/>
    </row>
    <row r="84" spans="1:12" ht="60">
      <c r="A84" s="138" t="s">
        <v>833</v>
      </c>
      <c r="B84" s="139" t="s">
        <v>834</v>
      </c>
      <c r="C84" s="140" t="s">
        <v>835</v>
      </c>
      <c r="D84" s="176" t="s">
        <v>822</v>
      </c>
      <c r="E84" s="177"/>
      <c r="F84" s="177"/>
      <c r="G84" s="157" t="s">
        <v>836</v>
      </c>
      <c r="H84" s="176" t="s">
        <v>787</v>
      </c>
      <c r="I84" s="118" t="s">
        <v>823</v>
      </c>
      <c r="J84" s="157" t="s">
        <v>789</v>
      </c>
      <c r="K84" s="178"/>
      <c r="L84" s="179"/>
    </row>
    <row r="85" spans="1:12" ht="24.75">
      <c r="A85" s="191" t="s">
        <v>837</v>
      </c>
      <c r="B85" s="179"/>
      <c r="C85" s="179"/>
      <c r="D85" s="179"/>
      <c r="E85" s="179"/>
      <c r="F85" s="179"/>
      <c r="G85" s="179"/>
      <c r="H85" s="179"/>
      <c r="I85" s="179"/>
      <c r="J85" s="179"/>
      <c r="K85" s="179"/>
      <c r="L85" s="179"/>
    </row>
    <row r="86" spans="1:12" s="147" customFormat="1" ht="54" customHeight="1">
      <c r="A86" s="156" t="s">
        <v>838</v>
      </c>
      <c r="B86" s="157" t="s">
        <v>839</v>
      </c>
      <c r="C86" s="157" t="s">
        <v>840</v>
      </c>
      <c r="D86" s="157" t="s">
        <v>841</v>
      </c>
      <c r="E86" s="158">
        <v>1</v>
      </c>
      <c r="F86" s="158"/>
      <c r="G86" s="157" t="s">
        <v>775</v>
      </c>
      <c r="H86" s="158" t="s">
        <v>768</v>
      </c>
      <c r="I86" s="118" t="s">
        <v>823</v>
      </c>
      <c r="J86" s="157" t="s">
        <v>770</v>
      </c>
      <c r="K86" s="178"/>
      <c r="L86" s="178"/>
    </row>
    <row r="87" spans="1:12" s="147" customFormat="1">
      <c r="A87" s="170"/>
      <c r="B87" s="171"/>
      <c r="C87" s="171"/>
      <c r="D87" s="171"/>
      <c r="E87" s="172"/>
      <c r="F87" s="172"/>
      <c r="G87" s="171"/>
      <c r="H87" s="172"/>
      <c r="I87" s="200"/>
      <c r="J87" s="171"/>
    </row>
    <row r="89" spans="1:12">
      <c r="A89" s="145" t="s">
        <v>742</v>
      </c>
      <c r="B89" s="145" t="s">
        <v>606</v>
      </c>
    </row>
    <row r="90" spans="1:12">
      <c r="A90" s="145" t="s">
        <v>743</v>
      </c>
      <c r="B90" s="144" t="s">
        <v>812</v>
      </c>
    </row>
    <row r="91" spans="1:12">
      <c r="A91" s="190" t="s">
        <v>745</v>
      </c>
      <c r="B91" s="1137" t="s">
        <v>813</v>
      </c>
      <c r="C91" s="1137"/>
      <c r="D91" s="1137"/>
      <c r="E91" s="1137"/>
      <c r="F91" s="1137"/>
      <c r="G91" s="1137"/>
      <c r="H91" s="1137"/>
      <c r="I91" s="1137"/>
      <c r="J91" s="1137"/>
      <c r="K91" s="1137"/>
    </row>
    <row r="92" spans="1:12">
      <c r="A92" s="145" t="s">
        <v>747</v>
      </c>
      <c r="B92" s="144" t="s">
        <v>842</v>
      </c>
    </row>
    <row r="94" spans="1:12">
      <c r="A94" s="1135" t="s">
        <v>749</v>
      </c>
      <c r="B94" s="1135" t="s">
        <v>750</v>
      </c>
      <c r="C94" s="1136" t="s">
        <v>751</v>
      </c>
      <c r="D94" s="1136"/>
      <c r="E94" s="1136" t="s">
        <v>752</v>
      </c>
      <c r="F94" s="1136"/>
      <c r="G94" s="1135" t="s">
        <v>753</v>
      </c>
      <c r="H94" s="155" t="s">
        <v>754</v>
      </c>
      <c r="I94" s="1136" t="s">
        <v>755</v>
      </c>
      <c r="J94" s="1136"/>
      <c r="K94" s="1136"/>
      <c r="L94" s="1136"/>
    </row>
    <row r="95" spans="1:12">
      <c r="A95" s="1135"/>
      <c r="B95" s="1135"/>
      <c r="C95" s="155" t="s">
        <v>756</v>
      </c>
      <c r="D95" s="155" t="s">
        <v>757</v>
      </c>
      <c r="E95" s="155" t="s">
        <v>756</v>
      </c>
      <c r="F95" s="155" t="s">
        <v>757</v>
      </c>
      <c r="G95" s="1135"/>
      <c r="H95" s="155" t="s">
        <v>758</v>
      </c>
      <c r="I95" s="155" t="s">
        <v>759</v>
      </c>
      <c r="J95" s="155" t="s">
        <v>760</v>
      </c>
      <c r="K95" s="155" t="s">
        <v>761</v>
      </c>
      <c r="L95" s="199" t="s">
        <v>762</v>
      </c>
    </row>
    <row r="96" spans="1:12" ht="51.6" customHeight="1">
      <c r="A96" s="156" t="s">
        <v>843</v>
      </c>
      <c r="B96" s="157" t="s">
        <v>844</v>
      </c>
      <c r="C96" s="157" t="s">
        <v>845</v>
      </c>
      <c r="D96" s="157" t="s">
        <v>805</v>
      </c>
      <c r="E96" s="178"/>
      <c r="F96" s="158">
        <v>4</v>
      </c>
      <c r="G96" s="157" t="s">
        <v>806</v>
      </c>
      <c r="H96" s="158" t="s">
        <v>787</v>
      </c>
      <c r="I96" s="118" t="s">
        <v>846</v>
      </c>
      <c r="J96" s="157" t="s">
        <v>789</v>
      </c>
      <c r="K96" s="178"/>
      <c r="L96" s="179"/>
    </row>
    <row r="97" spans="1:12" ht="48">
      <c r="A97" s="156" t="s">
        <v>847</v>
      </c>
      <c r="B97" s="157" t="s">
        <v>848</v>
      </c>
      <c r="C97" s="157" t="s">
        <v>845</v>
      </c>
      <c r="D97" s="157" t="s">
        <v>805</v>
      </c>
      <c r="E97" s="178"/>
      <c r="F97" s="158">
        <v>4</v>
      </c>
      <c r="G97" s="157" t="s">
        <v>806</v>
      </c>
      <c r="H97" s="158" t="s">
        <v>787</v>
      </c>
      <c r="I97" s="118" t="s">
        <v>846</v>
      </c>
      <c r="J97" s="157" t="s">
        <v>789</v>
      </c>
      <c r="K97" s="178"/>
      <c r="L97" s="179"/>
    </row>
    <row r="98" spans="1:12" ht="64.7" customHeight="1">
      <c r="A98" s="173" t="s">
        <v>849</v>
      </c>
      <c r="B98" s="174" t="s">
        <v>850</v>
      </c>
      <c r="C98" s="174" t="s">
        <v>845</v>
      </c>
      <c r="D98" s="174" t="s">
        <v>805</v>
      </c>
      <c r="E98" s="177"/>
      <c r="F98" s="158">
        <v>4</v>
      </c>
      <c r="G98" s="157" t="s">
        <v>806</v>
      </c>
      <c r="H98" s="176" t="s">
        <v>787</v>
      </c>
      <c r="I98" s="118" t="s">
        <v>846</v>
      </c>
      <c r="J98" s="157" t="s">
        <v>789</v>
      </c>
      <c r="K98" s="178"/>
      <c r="L98" s="179"/>
    </row>
    <row r="99" spans="1:12" ht="48">
      <c r="A99" s="156" t="s">
        <v>851</v>
      </c>
      <c r="B99" s="157" t="s">
        <v>852</v>
      </c>
      <c r="C99" s="157" t="s">
        <v>845</v>
      </c>
      <c r="D99" s="157" t="s">
        <v>805</v>
      </c>
      <c r="E99" s="178"/>
      <c r="F99" s="158">
        <v>4</v>
      </c>
      <c r="G99" s="157" t="s">
        <v>806</v>
      </c>
      <c r="H99" s="158" t="s">
        <v>787</v>
      </c>
      <c r="I99" s="118" t="s">
        <v>846</v>
      </c>
      <c r="J99" s="157" t="s">
        <v>789</v>
      </c>
      <c r="K99" s="178"/>
      <c r="L99" s="179"/>
    </row>
    <row r="102" spans="1:12">
      <c r="A102" s="145" t="s">
        <v>742</v>
      </c>
      <c r="B102" s="145" t="s">
        <v>606</v>
      </c>
    </row>
    <row r="103" spans="1:12">
      <c r="A103" s="145" t="s">
        <v>743</v>
      </c>
      <c r="B103" s="144" t="s">
        <v>853</v>
      </c>
    </row>
    <row r="104" spans="1:12" ht="32.450000000000003" customHeight="1">
      <c r="A104" s="190" t="s">
        <v>745</v>
      </c>
      <c r="B104" s="1137" t="s">
        <v>854</v>
      </c>
      <c r="C104" s="1137"/>
      <c r="D104" s="1137"/>
      <c r="E104" s="1137"/>
      <c r="F104" s="1137"/>
      <c r="G104" s="1137"/>
      <c r="H104" s="1137"/>
      <c r="I104" s="1137"/>
      <c r="J104" s="1137"/>
      <c r="K104" s="1137"/>
    </row>
    <row r="105" spans="1:12">
      <c r="A105" s="145" t="s">
        <v>747</v>
      </c>
      <c r="B105" s="144" t="s">
        <v>855</v>
      </c>
    </row>
    <row r="107" spans="1:12">
      <c r="A107" s="1135" t="s">
        <v>749</v>
      </c>
      <c r="B107" s="1135" t="s">
        <v>750</v>
      </c>
      <c r="C107" s="1136" t="s">
        <v>751</v>
      </c>
      <c r="D107" s="1136"/>
      <c r="E107" s="1136" t="s">
        <v>752</v>
      </c>
      <c r="F107" s="1136"/>
      <c r="G107" s="1135" t="s">
        <v>753</v>
      </c>
      <c r="H107" s="155" t="s">
        <v>754</v>
      </c>
      <c r="I107" s="1136" t="s">
        <v>755</v>
      </c>
      <c r="J107" s="1136"/>
      <c r="K107" s="1136"/>
      <c r="L107" s="1136"/>
    </row>
    <row r="108" spans="1:12">
      <c r="A108" s="1135"/>
      <c r="B108" s="1135"/>
      <c r="C108" s="155" t="s">
        <v>756</v>
      </c>
      <c r="D108" s="155" t="s">
        <v>757</v>
      </c>
      <c r="E108" s="155" t="s">
        <v>756</v>
      </c>
      <c r="F108" s="155" t="s">
        <v>757</v>
      </c>
      <c r="G108" s="1135"/>
      <c r="H108" s="155" t="s">
        <v>758</v>
      </c>
      <c r="I108" s="155" t="s">
        <v>759</v>
      </c>
      <c r="J108" s="155" t="s">
        <v>760</v>
      </c>
      <c r="K108" s="155" t="s">
        <v>761</v>
      </c>
      <c r="L108" s="199" t="s">
        <v>762</v>
      </c>
    </row>
    <row r="109" spans="1:12" ht="42" customHeight="1">
      <c r="A109" s="156" t="s">
        <v>856</v>
      </c>
      <c r="B109" s="157" t="s">
        <v>857</v>
      </c>
      <c r="C109" s="157" t="s">
        <v>858</v>
      </c>
      <c r="D109" s="157" t="s">
        <v>859</v>
      </c>
      <c r="E109" s="178"/>
      <c r="F109" s="158"/>
      <c r="G109" s="157" t="s">
        <v>806</v>
      </c>
      <c r="H109" s="158" t="s">
        <v>787</v>
      </c>
      <c r="I109" s="118" t="s">
        <v>846</v>
      </c>
      <c r="J109" s="157" t="s">
        <v>789</v>
      </c>
      <c r="K109" s="178"/>
      <c r="L109" s="179"/>
    </row>
    <row r="110" spans="1:12" ht="41.45" customHeight="1">
      <c r="A110" s="156" t="s">
        <v>860</v>
      </c>
      <c r="B110" s="157" t="s">
        <v>861</v>
      </c>
      <c r="C110" s="157" t="s">
        <v>862</v>
      </c>
      <c r="D110" s="157" t="s">
        <v>859</v>
      </c>
      <c r="E110" s="178"/>
      <c r="F110" s="158"/>
      <c r="G110" s="157" t="s">
        <v>806</v>
      </c>
      <c r="H110" s="158" t="s">
        <v>787</v>
      </c>
      <c r="I110" s="118" t="s">
        <v>846</v>
      </c>
      <c r="J110" s="157" t="s">
        <v>789</v>
      </c>
      <c r="K110" s="178"/>
      <c r="L110" s="179"/>
    </row>
    <row r="111" spans="1:12" ht="48">
      <c r="A111" s="156" t="s">
        <v>863</v>
      </c>
      <c r="B111" s="157" t="s">
        <v>864</v>
      </c>
      <c r="C111" s="157" t="s">
        <v>865</v>
      </c>
      <c r="D111" s="157" t="s">
        <v>859</v>
      </c>
      <c r="E111" s="178"/>
      <c r="F111" s="158"/>
      <c r="G111" s="157" t="s">
        <v>806</v>
      </c>
      <c r="H111" s="158" t="s">
        <v>787</v>
      </c>
      <c r="I111" s="118" t="s">
        <v>866</v>
      </c>
      <c r="J111" s="157" t="s">
        <v>789</v>
      </c>
      <c r="K111" s="178"/>
      <c r="L111" s="179"/>
    </row>
    <row r="112" spans="1:12">
      <c r="A112" s="170"/>
      <c r="B112" s="171"/>
      <c r="C112" s="171"/>
      <c r="D112" s="171"/>
      <c r="E112" s="147"/>
      <c r="F112" s="172"/>
      <c r="G112" s="171"/>
      <c r="H112" s="172"/>
      <c r="I112" s="200"/>
      <c r="J112" s="171"/>
      <c r="K112" s="147"/>
    </row>
    <row r="113" spans="1:12">
      <c r="A113" s="170"/>
      <c r="B113" s="171"/>
      <c r="C113" s="171"/>
      <c r="D113" s="171"/>
      <c r="E113" s="147"/>
      <c r="F113" s="172"/>
      <c r="G113" s="171"/>
      <c r="H113" s="172"/>
      <c r="I113" s="200"/>
      <c r="J113" s="171"/>
      <c r="K113" s="147"/>
    </row>
    <row r="114" spans="1:12">
      <c r="A114" s="145" t="s">
        <v>742</v>
      </c>
      <c r="B114" s="145" t="s">
        <v>606</v>
      </c>
    </row>
    <row r="115" spans="1:12">
      <c r="A115" s="145" t="s">
        <v>743</v>
      </c>
      <c r="B115" s="144" t="s">
        <v>867</v>
      </c>
    </row>
    <row r="116" spans="1:12" s="147" customFormat="1" ht="29.45" customHeight="1">
      <c r="A116" s="190" t="s">
        <v>745</v>
      </c>
      <c r="B116" s="1137" t="s">
        <v>868</v>
      </c>
      <c r="C116" s="1137"/>
      <c r="D116" s="1137"/>
      <c r="E116" s="1137"/>
      <c r="F116" s="1137"/>
      <c r="G116" s="1137"/>
      <c r="H116" s="1137"/>
      <c r="I116" s="1137"/>
      <c r="J116" s="1137"/>
      <c r="K116" s="1137"/>
    </row>
    <row r="117" spans="1:12">
      <c r="A117" s="145" t="s">
        <v>747</v>
      </c>
      <c r="B117" s="144" t="s">
        <v>869</v>
      </c>
    </row>
    <row r="119" spans="1:12">
      <c r="A119" s="1135" t="s">
        <v>749</v>
      </c>
      <c r="B119" s="1135" t="s">
        <v>750</v>
      </c>
      <c r="C119" s="1136" t="s">
        <v>751</v>
      </c>
      <c r="D119" s="1136"/>
      <c r="E119" s="1136" t="s">
        <v>752</v>
      </c>
      <c r="F119" s="1136"/>
      <c r="G119" s="1135" t="s">
        <v>753</v>
      </c>
      <c r="H119" s="155" t="s">
        <v>754</v>
      </c>
      <c r="I119" s="1136" t="s">
        <v>755</v>
      </c>
      <c r="J119" s="1136"/>
      <c r="K119" s="1136"/>
      <c r="L119" s="1136"/>
    </row>
    <row r="120" spans="1:12">
      <c r="A120" s="1135"/>
      <c r="B120" s="1135"/>
      <c r="C120" s="155" t="s">
        <v>756</v>
      </c>
      <c r="D120" s="155" t="s">
        <v>757</v>
      </c>
      <c r="E120" s="155" t="s">
        <v>756</v>
      </c>
      <c r="F120" s="155" t="s">
        <v>757</v>
      </c>
      <c r="G120" s="1135"/>
      <c r="H120" s="155" t="s">
        <v>758</v>
      </c>
      <c r="I120" s="155" t="s">
        <v>759</v>
      </c>
      <c r="J120" s="155" t="s">
        <v>760</v>
      </c>
      <c r="K120" s="155" t="s">
        <v>761</v>
      </c>
      <c r="L120" s="199" t="s">
        <v>762</v>
      </c>
    </row>
    <row r="121" spans="1:12" ht="54.6" customHeight="1">
      <c r="A121" s="133" t="s">
        <v>870</v>
      </c>
      <c r="B121" s="157" t="s">
        <v>871</v>
      </c>
      <c r="C121" s="157" t="s">
        <v>872</v>
      </c>
      <c r="D121" s="115" t="s">
        <v>873</v>
      </c>
      <c r="E121" s="158"/>
      <c r="F121" s="158"/>
      <c r="G121" s="157" t="s">
        <v>806</v>
      </c>
      <c r="H121" s="158" t="s">
        <v>787</v>
      </c>
      <c r="I121" s="115" t="s">
        <v>874</v>
      </c>
      <c r="J121" s="157" t="s">
        <v>789</v>
      </c>
      <c r="K121" s="182"/>
      <c r="L121" s="179"/>
    </row>
    <row r="122" spans="1:12" ht="51" customHeight="1">
      <c r="A122" s="133" t="s">
        <v>870</v>
      </c>
      <c r="B122" s="157" t="s">
        <v>875</v>
      </c>
      <c r="C122" s="157" t="s">
        <v>876</v>
      </c>
      <c r="D122" s="115" t="s">
        <v>873</v>
      </c>
      <c r="E122" s="158"/>
      <c r="F122" s="158"/>
      <c r="G122" s="157" t="s">
        <v>806</v>
      </c>
      <c r="H122" s="158" t="s">
        <v>787</v>
      </c>
      <c r="I122" s="115" t="s">
        <v>874</v>
      </c>
      <c r="J122" s="157" t="s">
        <v>789</v>
      </c>
      <c r="K122" s="182"/>
      <c r="L122" s="179"/>
    </row>
    <row r="123" spans="1:12" ht="51.6" customHeight="1">
      <c r="A123" s="133" t="s">
        <v>870</v>
      </c>
      <c r="B123" s="157" t="s">
        <v>877</v>
      </c>
      <c r="C123" s="157" t="s">
        <v>878</v>
      </c>
      <c r="D123" s="115" t="s">
        <v>873</v>
      </c>
      <c r="E123" s="158"/>
      <c r="F123" s="158"/>
      <c r="G123" s="157" t="s">
        <v>806</v>
      </c>
      <c r="H123" s="158" t="s">
        <v>787</v>
      </c>
      <c r="I123" s="115" t="s">
        <v>874</v>
      </c>
      <c r="J123" s="157" t="s">
        <v>789</v>
      </c>
      <c r="K123" s="182"/>
      <c r="L123" s="179"/>
    </row>
    <row r="124" spans="1:12">
      <c r="A124" s="170"/>
      <c r="B124" s="171"/>
      <c r="C124" s="171"/>
      <c r="D124" s="171"/>
      <c r="E124" s="147"/>
      <c r="F124" s="172"/>
      <c r="G124" s="171"/>
      <c r="H124" s="172"/>
      <c r="I124" s="200"/>
      <c r="J124" s="171"/>
      <c r="K124" s="147"/>
    </row>
    <row r="125" spans="1:12">
      <c r="A125" s="170"/>
      <c r="B125" s="171"/>
      <c r="C125" s="171"/>
      <c r="D125" s="171"/>
      <c r="E125" s="147"/>
      <c r="F125" s="172"/>
      <c r="G125" s="171"/>
      <c r="H125" s="172"/>
      <c r="I125" s="200"/>
      <c r="J125" s="171"/>
      <c r="K125" s="147"/>
    </row>
    <row r="127" spans="1:12" s="147" customFormat="1">
      <c r="A127" s="146" t="s">
        <v>736</v>
      </c>
      <c r="B127" s="1144" t="s">
        <v>612</v>
      </c>
      <c r="C127" s="1144"/>
      <c r="D127" s="1144"/>
      <c r="E127" s="1144"/>
      <c r="F127" s="1144"/>
      <c r="G127" s="1144"/>
      <c r="H127" s="1144"/>
      <c r="I127" s="1144"/>
      <c r="J127" s="1144"/>
      <c r="K127" s="1145"/>
    </row>
    <row r="128" spans="1:12">
      <c r="A128" s="148"/>
      <c r="B128" s="149" t="s">
        <v>879</v>
      </c>
      <c r="C128" s="149"/>
      <c r="D128" s="149"/>
      <c r="E128" s="149"/>
      <c r="F128" s="149"/>
      <c r="G128" s="149"/>
      <c r="H128" s="149"/>
      <c r="I128" s="149"/>
      <c r="J128" s="149"/>
      <c r="K128" s="150"/>
    </row>
    <row r="129" spans="1:12">
      <c r="A129" s="148"/>
      <c r="B129" s="149" t="s">
        <v>880</v>
      </c>
      <c r="C129" s="149"/>
      <c r="D129" s="149"/>
      <c r="E129" s="149"/>
      <c r="F129" s="149"/>
      <c r="G129" s="149"/>
      <c r="H129" s="149"/>
      <c r="I129" s="149"/>
      <c r="J129" s="149"/>
      <c r="K129" s="150"/>
    </row>
    <row r="130" spans="1:12">
      <c r="A130" s="148"/>
      <c r="B130" s="149" t="s">
        <v>881</v>
      </c>
      <c r="C130" s="149"/>
      <c r="D130" s="149"/>
      <c r="E130" s="149"/>
      <c r="F130" s="149"/>
      <c r="G130" s="149"/>
      <c r="H130" s="149"/>
      <c r="I130" s="149"/>
      <c r="J130" s="149"/>
      <c r="K130" s="150"/>
    </row>
    <row r="131" spans="1:12">
      <c r="A131" s="151"/>
      <c r="B131" s="152" t="s">
        <v>882</v>
      </c>
      <c r="C131" s="152"/>
      <c r="D131" s="152"/>
      <c r="E131" s="152"/>
      <c r="F131" s="152"/>
      <c r="G131" s="152"/>
      <c r="H131" s="152"/>
      <c r="I131" s="152"/>
      <c r="J131" s="152"/>
      <c r="K131" s="153"/>
    </row>
    <row r="133" spans="1:12">
      <c r="A133" s="145" t="s">
        <v>742</v>
      </c>
      <c r="B133" s="145" t="s">
        <v>606</v>
      </c>
    </row>
    <row r="134" spans="1:12">
      <c r="A134" s="145" t="s">
        <v>743</v>
      </c>
      <c r="B134" s="144" t="s">
        <v>883</v>
      </c>
    </row>
    <row r="135" spans="1:12">
      <c r="A135" s="190" t="s">
        <v>745</v>
      </c>
      <c r="B135" s="1137" t="s">
        <v>884</v>
      </c>
      <c r="C135" s="1137"/>
      <c r="D135" s="1137"/>
      <c r="E135" s="1137"/>
      <c r="F135" s="1137"/>
      <c r="G135" s="1137"/>
      <c r="H135" s="1137"/>
      <c r="I135" s="1137"/>
      <c r="J135" s="1137"/>
      <c r="K135" s="1137"/>
    </row>
    <row r="136" spans="1:12">
      <c r="A136" s="145" t="s">
        <v>747</v>
      </c>
      <c r="B136" s="144" t="s">
        <v>885</v>
      </c>
    </row>
    <row r="138" spans="1:12">
      <c r="A138" s="1135" t="s">
        <v>749</v>
      </c>
      <c r="B138" s="1135" t="s">
        <v>750</v>
      </c>
      <c r="C138" s="1136" t="s">
        <v>751</v>
      </c>
      <c r="D138" s="1136"/>
      <c r="E138" s="1136" t="s">
        <v>752</v>
      </c>
      <c r="F138" s="1136"/>
      <c r="G138" s="1135" t="s">
        <v>753</v>
      </c>
      <c r="H138" s="155" t="s">
        <v>754</v>
      </c>
      <c r="I138" s="1136" t="s">
        <v>755</v>
      </c>
      <c r="J138" s="1136"/>
      <c r="K138" s="1136"/>
      <c r="L138" s="1136"/>
    </row>
    <row r="139" spans="1:12">
      <c r="A139" s="1135"/>
      <c r="B139" s="1135"/>
      <c r="C139" s="155" t="s">
        <v>756</v>
      </c>
      <c r="D139" s="155" t="s">
        <v>757</v>
      </c>
      <c r="E139" s="155" t="s">
        <v>756</v>
      </c>
      <c r="F139" s="155" t="s">
        <v>757</v>
      </c>
      <c r="G139" s="1135"/>
      <c r="H139" s="155" t="s">
        <v>758</v>
      </c>
      <c r="I139" s="155" t="s">
        <v>759</v>
      </c>
      <c r="J139" s="155" t="s">
        <v>760</v>
      </c>
      <c r="K139" s="155" t="s">
        <v>761</v>
      </c>
      <c r="L139" s="199" t="s">
        <v>762</v>
      </c>
    </row>
    <row r="140" spans="1:12" ht="63.6" customHeight="1">
      <c r="A140" s="156" t="s">
        <v>886</v>
      </c>
      <c r="B140" s="157" t="s">
        <v>887</v>
      </c>
      <c r="C140" s="157" t="s">
        <v>845</v>
      </c>
      <c r="D140" s="157" t="s">
        <v>805</v>
      </c>
      <c r="E140" s="158"/>
      <c r="F140" s="158">
        <v>4</v>
      </c>
      <c r="G140" s="157" t="s">
        <v>806</v>
      </c>
      <c r="H140" s="158" t="s">
        <v>787</v>
      </c>
      <c r="I140" s="118" t="s">
        <v>846</v>
      </c>
      <c r="J140" s="157" t="s">
        <v>789</v>
      </c>
      <c r="K140" s="178"/>
      <c r="L140" s="179"/>
    </row>
    <row r="141" spans="1:12" s="147" customFormat="1" ht="65.45" customHeight="1">
      <c r="A141" s="156" t="s">
        <v>888</v>
      </c>
      <c r="B141" s="157" t="s">
        <v>889</v>
      </c>
      <c r="C141" s="157" t="s">
        <v>890</v>
      </c>
      <c r="D141" s="157" t="s">
        <v>891</v>
      </c>
      <c r="E141" s="158">
        <v>4</v>
      </c>
      <c r="F141" s="158">
        <v>4</v>
      </c>
      <c r="G141" s="157" t="s">
        <v>806</v>
      </c>
      <c r="H141" s="158" t="s">
        <v>787</v>
      </c>
      <c r="I141" s="118" t="s">
        <v>846</v>
      </c>
      <c r="J141" s="157" t="s">
        <v>789</v>
      </c>
      <c r="K141" s="179"/>
      <c r="L141" s="178"/>
    </row>
    <row r="142" spans="1:12" ht="66" customHeight="1">
      <c r="A142" s="173" t="s">
        <v>892</v>
      </c>
      <c r="B142" s="174" t="s">
        <v>893</v>
      </c>
      <c r="C142" s="174" t="s">
        <v>845</v>
      </c>
      <c r="D142" s="174" t="s">
        <v>805</v>
      </c>
      <c r="E142" s="176"/>
      <c r="F142" s="176">
        <v>4</v>
      </c>
      <c r="G142" s="157" t="s">
        <v>806</v>
      </c>
      <c r="H142" s="176" t="s">
        <v>787</v>
      </c>
      <c r="I142" s="118" t="s">
        <v>846</v>
      </c>
      <c r="J142" s="157" t="s">
        <v>789</v>
      </c>
      <c r="K142" s="178"/>
      <c r="L142" s="179"/>
    </row>
    <row r="143" spans="1:12" ht="75" customHeight="1">
      <c r="A143" s="173" t="s">
        <v>894</v>
      </c>
      <c r="B143" s="174" t="s">
        <v>895</v>
      </c>
      <c r="C143" s="174" t="s">
        <v>896</v>
      </c>
      <c r="D143" s="174" t="s">
        <v>897</v>
      </c>
      <c r="E143" s="169">
        <v>1</v>
      </c>
      <c r="F143" s="169">
        <v>1</v>
      </c>
      <c r="G143" s="157" t="s">
        <v>806</v>
      </c>
      <c r="H143" s="176" t="s">
        <v>787</v>
      </c>
      <c r="I143" s="118" t="s">
        <v>846</v>
      </c>
      <c r="J143" s="157" t="s">
        <v>898</v>
      </c>
      <c r="K143" s="178"/>
      <c r="L143" s="179"/>
    </row>
    <row r="144" spans="1:12" s="147" customFormat="1" ht="54.6" customHeight="1">
      <c r="A144" s="156" t="s">
        <v>899</v>
      </c>
      <c r="B144" s="157" t="s">
        <v>900</v>
      </c>
      <c r="C144" s="157" t="s">
        <v>901</v>
      </c>
      <c r="D144" s="157" t="s">
        <v>811</v>
      </c>
      <c r="E144" s="169">
        <v>1</v>
      </c>
      <c r="F144" s="158">
        <v>1</v>
      </c>
      <c r="G144" s="192">
        <v>45748</v>
      </c>
      <c r="H144" s="158" t="s">
        <v>768</v>
      </c>
      <c r="I144" s="118" t="s">
        <v>902</v>
      </c>
      <c r="J144" s="157" t="s">
        <v>789</v>
      </c>
      <c r="K144" s="179"/>
      <c r="L144" s="178"/>
    </row>
    <row r="145" spans="1:12" s="147" customFormat="1">
      <c r="A145" s="170"/>
      <c r="B145" s="171"/>
      <c r="C145" s="171"/>
      <c r="D145" s="171"/>
      <c r="E145" s="208"/>
      <c r="F145" s="172"/>
      <c r="G145" s="209"/>
      <c r="H145" s="172"/>
      <c r="I145" s="200"/>
      <c r="J145" s="171"/>
      <c r="K145" s="144"/>
    </row>
    <row r="146" spans="1:12" s="147" customFormat="1">
      <c r="A146" s="170"/>
      <c r="B146" s="171"/>
      <c r="C146" s="171"/>
      <c r="D146" s="171"/>
      <c r="E146" s="208"/>
      <c r="F146" s="172"/>
      <c r="G146" s="209"/>
      <c r="H146" s="172"/>
      <c r="I146" s="200"/>
      <c r="J146" s="171"/>
      <c r="K146" s="144"/>
    </row>
    <row r="147" spans="1:12" s="147" customFormat="1">
      <c r="A147" s="146" t="s">
        <v>736</v>
      </c>
      <c r="B147" s="1133" t="s">
        <v>617</v>
      </c>
      <c r="C147" s="1133"/>
      <c r="D147" s="1133"/>
      <c r="E147" s="1133"/>
      <c r="F147" s="1133"/>
      <c r="G147" s="1133"/>
      <c r="H147" s="1133"/>
      <c r="I147" s="1133"/>
      <c r="J147" s="1133"/>
      <c r="K147" s="1134"/>
    </row>
    <row r="148" spans="1:12">
      <c r="A148" s="148"/>
      <c r="B148" s="201" t="s">
        <v>903</v>
      </c>
      <c r="C148" s="149"/>
      <c r="D148" s="149"/>
      <c r="E148" s="149"/>
      <c r="F148" s="149"/>
      <c r="G148" s="149"/>
      <c r="H148" s="149"/>
      <c r="I148" s="149"/>
      <c r="J148" s="149"/>
      <c r="K148" s="150"/>
    </row>
    <row r="149" spans="1:12">
      <c r="A149" s="148"/>
      <c r="B149" s="201" t="s">
        <v>904</v>
      </c>
      <c r="C149" s="149"/>
      <c r="D149" s="149"/>
      <c r="E149" s="149"/>
      <c r="F149" s="149"/>
      <c r="G149" s="149"/>
      <c r="H149" s="149"/>
      <c r="I149" s="149"/>
      <c r="J149" s="149"/>
      <c r="K149" s="150"/>
    </row>
    <row r="150" spans="1:12">
      <c r="A150" s="151"/>
      <c r="B150" s="202" t="s">
        <v>905</v>
      </c>
      <c r="C150" s="152"/>
      <c r="D150" s="152"/>
      <c r="E150" s="152"/>
      <c r="F150" s="152"/>
      <c r="G150" s="152"/>
      <c r="H150" s="152"/>
      <c r="I150" s="152"/>
      <c r="J150" s="152"/>
      <c r="K150" s="153"/>
    </row>
    <row r="152" spans="1:12">
      <c r="A152" s="145" t="s">
        <v>742</v>
      </c>
      <c r="B152" s="145" t="s">
        <v>606</v>
      </c>
    </row>
    <row r="153" spans="1:12">
      <c r="A153" s="145" t="s">
        <v>743</v>
      </c>
      <c r="B153" s="144" t="s">
        <v>906</v>
      </c>
    </row>
    <row r="154" spans="1:12" ht="31.7" customHeight="1">
      <c r="A154" s="190" t="s">
        <v>745</v>
      </c>
      <c r="B154" s="1137" t="s">
        <v>907</v>
      </c>
      <c r="C154" s="1137"/>
      <c r="D154" s="1137"/>
      <c r="E154" s="1137"/>
      <c r="F154" s="1137"/>
      <c r="G154" s="1137"/>
      <c r="H154" s="1137"/>
      <c r="I154" s="1137"/>
      <c r="J154" s="1137"/>
      <c r="K154" s="1137"/>
    </row>
    <row r="155" spans="1:12">
      <c r="A155" s="145" t="s">
        <v>747</v>
      </c>
      <c r="B155" s="144" t="s">
        <v>908</v>
      </c>
    </row>
    <row r="157" spans="1:12">
      <c r="A157" s="1135" t="s">
        <v>749</v>
      </c>
      <c r="B157" s="1135" t="s">
        <v>750</v>
      </c>
      <c r="C157" s="1136" t="s">
        <v>751</v>
      </c>
      <c r="D157" s="1136"/>
      <c r="E157" s="1136" t="s">
        <v>752</v>
      </c>
      <c r="F157" s="1136"/>
      <c r="G157" s="1135" t="s">
        <v>753</v>
      </c>
      <c r="H157" s="155" t="s">
        <v>754</v>
      </c>
      <c r="I157" s="1136" t="s">
        <v>755</v>
      </c>
      <c r="J157" s="1136"/>
      <c r="K157" s="1136"/>
      <c r="L157" s="1136"/>
    </row>
    <row r="158" spans="1:12">
      <c r="A158" s="1135"/>
      <c r="B158" s="1135"/>
      <c r="C158" s="155" t="s">
        <v>756</v>
      </c>
      <c r="D158" s="155" t="s">
        <v>757</v>
      </c>
      <c r="E158" s="155" t="s">
        <v>756</v>
      </c>
      <c r="F158" s="155" t="s">
        <v>757</v>
      </c>
      <c r="G158" s="1135"/>
      <c r="H158" s="155" t="s">
        <v>758</v>
      </c>
      <c r="I158" s="155" t="s">
        <v>759</v>
      </c>
      <c r="J158" s="155" t="s">
        <v>760</v>
      </c>
      <c r="K158" s="155" t="s">
        <v>761</v>
      </c>
      <c r="L158" s="199" t="s">
        <v>762</v>
      </c>
    </row>
    <row r="159" spans="1:12" ht="63.6" customHeight="1">
      <c r="A159" s="133" t="s">
        <v>909</v>
      </c>
      <c r="B159" s="157" t="s">
        <v>910</v>
      </c>
      <c r="C159" s="157" t="s">
        <v>911</v>
      </c>
      <c r="D159" s="157" t="s">
        <v>912</v>
      </c>
      <c r="E159" s="158">
        <v>1</v>
      </c>
      <c r="F159" s="158">
        <v>1</v>
      </c>
      <c r="G159" s="158" t="s">
        <v>913</v>
      </c>
      <c r="H159" s="158" t="s">
        <v>787</v>
      </c>
      <c r="I159" s="118" t="s">
        <v>914</v>
      </c>
      <c r="J159" s="157" t="s">
        <v>789</v>
      </c>
      <c r="K159" s="178"/>
      <c r="L159" s="179"/>
    </row>
    <row r="161" spans="1:12">
      <c r="A161" s="145" t="s">
        <v>742</v>
      </c>
      <c r="B161" s="145" t="s">
        <v>606</v>
      </c>
    </row>
    <row r="162" spans="1:12">
      <c r="A162" s="145" t="s">
        <v>743</v>
      </c>
      <c r="B162" s="144" t="s">
        <v>906</v>
      </c>
    </row>
    <row r="163" spans="1:12">
      <c r="A163" s="190" t="s">
        <v>745</v>
      </c>
      <c r="B163" s="1137" t="s">
        <v>915</v>
      </c>
      <c r="C163" s="1137"/>
      <c r="D163" s="1137"/>
      <c r="E163" s="1137"/>
      <c r="F163" s="1137"/>
      <c r="G163" s="1137"/>
      <c r="H163" s="1137"/>
      <c r="I163" s="1137"/>
      <c r="J163" s="1137"/>
      <c r="K163" s="1137"/>
    </row>
    <row r="164" spans="1:12">
      <c r="A164" s="145" t="s">
        <v>747</v>
      </c>
      <c r="B164" s="144" t="s">
        <v>908</v>
      </c>
    </row>
    <row r="166" spans="1:12">
      <c r="A166" s="1135" t="s">
        <v>749</v>
      </c>
      <c r="B166" s="1135" t="s">
        <v>750</v>
      </c>
      <c r="C166" s="1136" t="s">
        <v>751</v>
      </c>
      <c r="D166" s="1136"/>
      <c r="E166" s="1136" t="s">
        <v>752</v>
      </c>
      <c r="F166" s="1136"/>
      <c r="G166" s="1135" t="s">
        <v>753</v>
      </c>
      <c r="H166" s="155" t="s">
        <v>754</v>
      </c>
      <c r="I166" s="1136" t="s">
        <v>755</v>
      </c>
      <c r="J166" s="1136"/>
      <c r="K166" s="1136"/>
      <c r="L166" s="1136"/>
    </row>
    <row r="167" spans="1:12">
      <c r="A167" s="1135"/>
      <c r="B167" s="1135"/>
      <c r="C167" s="155" t="s">
        <v>756</v>
      </c>
      <c r="D167" s="155" t="s">
        <v>757</v>
      </c>
      <c r="E167" s="155" t="s">
        <v>756</v>
      </c>
      <c r="F167" s="155" t="s">
        <v>757</v>
      </c>
      <c r="G167" s="1135"/>
      <c r="H167" s="155" t="s">
        <v>758</v>
      </c>
      <c r="I167" s="155" t="s">
        <v>759</v>
      </c>
      <c r="J167" s="155" t="s">
        <v>760</v>
      </c>
      <c r="K167" s="155" t="s">
        <v>761</v>
      </c>
      <c r="L167" s="199" t="s">
        <v>762</v>
      </c>
    </row>
    <row r="168" spans="1:12" ht="76.7" customHeight="1">
      <c r="A168" s="133" t="s">
        <v>916</v>
      </c>
      <c r="B168" s="157" t="s">
        <v>917</v>
      </c>
      <c r="C168" s="157" t="s">
        <v>918</v>
      </c>
      <c r="D168" s="157" t="s">
        <v>805</v>
      </c>
      <c r="E168" s="158">
        <v>4</v>
      </c>
      <c r="F168" s="158">
        <v>4</v>
      </c>
      <c r="G168" s="157" t="s">
        <v>806</v>
      </c>
      <c r="H168" s="158" t="s">
        <v>787</v>
      </c>
      <c r="I168" s="118" t="s">
        <v>914</v>
      </c>
      <c r="J168" s="157" t="s">
        <v>789</v>
      </c>
      <c r="K168" s="178"/>
      <c r="L168" s="179"/>
    </row>
    <row r="171" spans="1:12">
      <c r="A171" s="143" t="s">
        <v>919</v>
      </c>
    </row>
    <row r="173" spans="1:12">
      <c r="A173" s="146" t="s">
        <v>736</v>
      </c>
      <c r="B173" s="1133" t="s">
        <v>920</v>
      </c>
      <c r="C173" s="1133"/>
      <c r="D173" s="1133"/>
      <c r="E173" s="1133"/>
      <c r="F173" s="1133"/>
      <c r="G173" s="1133"/>
      <c r="H173" s="1133"/>
      <c r="I173" s="1133"/>
      <c r="J173" s="1133"/>
      <c r="K173" s="1134"/>
    </row>
    <row r="174" spans="1:12">
      <c r="A174" s="163"/>
      <c r="B174" s="164" t="s">
        <v>776</v>
      </c>
      <c r="C174" s="164"/>
      <c r="D174" s="164"/>
      <c r="E174" s="164"/>
      <c r="F174" s="164"/>
      <c r="G174" s="164"/>
      <c r="H174" s="164"/>
      <c r="I174" s="164"/>
      <c r="J174" s="164"/>
      <c r="K174" s="165"/>
    </row>
    <row r="175" spans="1:12">
      <c r="A175" s="163"/>
      <c r="B175" s="164" t="s">
        <v>777</v>
      </c>
      <c r="C175" s="164"/>
      <c r="D175" s="164"/>
      <c r="E175" s="164"/>
      <c r="F175" s="164"/>
      <c r="G175" s="164"/>
      <c r="H175" s="164"/>
      <c r="I175" s="164"/>
      <c r="J175" s="164"/>
      <c r="K175" s="165"/>
    </row>
    <row r="176" spans="1:12">
      <c r="A176" s="166"/>
      <c r="B176" s="167" t="s">
        <v>778</v>
      </c>
      <c r="C176" s="167"/>
      <c r="D176" s="167"/>
      <c r="E176" s="167"/>
      <c r="F176" s="167"/>
      <c r="G176" s="167"/>
      <c r="H176" s="167"/>
      <c r="I176" s="167"/>
      <c r="J176" s="167"/>
      <c r="K176" s="168"/>
    </row>
    <row r="178" spans="1:12" s="160" customFormat="1">
      <c r="A178" s="145" t="s">
        <v>742</v>
      </c>
      <c r="B178" s="145" t="s">
        <v>150</v>
      </c>
      <c r="C178" s="170"/>
      <c r="D178" s="171"/>
      <c r="H178" s="172"/>
      <c r="I178" s="116"/>
      <c r="J178" s="172"/>
    </row>
    <row r="179" spans="1:12" s="160" customFormat="1">
      <c r="A179" s="144" t="s">
        <v>743</v>
      </c>
      <c r="B179" s="144" t="s">
        <v>921</v>
      </c>
      <c r="C179" s="170"/>
      <c r="D179" s="171"/>
      <c r="H179" s="172"/>
      <c r="I179" s="116"/>
      <c r="J179" s="172"/>
    </row>
    <row r="180" spans="1:12" s="160" customFormat="1">
      <c r="A180" s="144" t="s">
        <v>745</v>
      </c>
      <c r="B180" s="144" t="s">
        <v>922</v>
      </c>
      <c r="C180" s="170"/>
      <c r="D180" s="171"/>
      <c r="H180" s="172"/>
      <c r="I180" s="116"/>
      <c r="J180" s="172"/>
    </row>
    <row r="181" spans="1:12" s="160" customFormat="1">
      <c r="A181" s="144" t="s">
        <v>747</v>
      </c>
      <c r="B181" s="144" t="s">
        <v>923</v>
      </c>
      <c r="C181" s="170"/>
      <c r="D181" s="171"/>
      <c r="H181" s="172"/>
      <c r="I181" s="116"/>
      <c r="J181" s="172"/>
    </row>
    <row r="182" spans="1:12" s="160" customFormat="1" ht="12">
      <c r="A182" s="170"/>
      <c r="B182" s="171"/>
      <c r="C182" s="170"/>
      <c r="D182" s="171"/>
      <c r="H182" s="172"/>
      <c r="I182" s="116"/>
      <c r="J182" s="172"/>
    </row>
    <row r="183" spans="1:12" s="160" customFormat="1">
      <c r="A183" s="1135" t="s">
        <v>749</v>
      </c>
      <c r="B183" s="1135" t="s">
        <v>750</v>
      </c>
      <c r="C183" s="1136" t="s">
        <v>751</v>
      </c>
      <c r="D183" s="1136"/>
      <c r="E183" s="1136" t="s">
        <v>752</v>
      </c>
      <c r="F183" s="1136"/>
      <c r="G183" s="1135" t="s">
        <v>753</v>
      </c>
      <c r="H183" s="155" t="s">
        <v>754</v>
      </c>
      <c r="I183" s="1136" t="s">
        <v>755</v>
      </c>
      <c r="J183" s="1136"/>
      <c r="K183" s="1136"/>
      <c r="L183" s="1136"/>
    </row>
    <row r="184" spans="1:12" s="160" customFormat="1">
      <c r="A184" s="1135"/>
      <c r="B184" s="1135"/>
      <c r="C184" s="155" t="s">
        <v>756</v>
      </c>
      <c r="D184" s="155" t="s">
        <v>757</v>
      </c>
      <c r="E184" s="155" t="s">
        <v>756</v>
      </c>
      <c r="F184" s="155" t="s">
        <v>757</v>
      </c>
      <c r="G184" s="1135"/>
      <c r="H184" s="155" t="s">
        <v>758</v>
      </c>
      <c r="I184" s="155" t="s">
        <v>759</v>
      </c>
      <c r="J184" s="155" t="s">
        <v>760</v>
      </c>
      <c r="K184" s="155" t="s">
        <v>761</v>
      </c>
      <c r="L184" s="199" t="s">
        <v>762</v>
      </c>
    </row>
    <row r="185" spans="1:12" s="160" customFormat="1" ht="39.6" customHeight="1">
      <c r="A185" s="133" t="s">
        <v>924</v>
      </c>
      <c r="B185" s="133" t="s">
        <v>925</v>
      </c>
      <c r="C185" s="157" t="s">
        <v>926</v>
      </c>
      <c r="D185" s="157" t="s">
        <v>927</v>
      </c>
      <c r="E185" s="158">
        <v>4</v>
      </c>
      <c r="F185" s="158">
        <v>4</v>
      </c>
      <c r="G185" s="157" t="s">
        <v>806</v>
      </c>
      <c r="H185" s="158" t="s">
        <v>787</v>
      </c>
      <c r="I185" s="115" t="s">
        <v>928</v>
      </c>
      <c r="J185" s="157" t="s">
        <v>789</v>
      </c>
      <c r="K185" s="159"/>
      <c r="L185" s="159"/>
    </row>
    <row r="188" spans="1:12">
      <c r="A188" s="146" t="s">
        <v>736</v>
      </c>
      <c r="B188" s="1133" t="s">
        <v>920</v>
      </c>
      <c r="C188" s="1133"/>
      <c r="D188" s="1133"/>
      <c r="E188" s="1133"/>
      <c r="F188" s="1133"/>
      <c r="G188" s="1133"/>
      <c r="H188" s="1133"/>
      <c r="I188" s="1133"/>
      <c r="J188" s="1133"/>
      <c r="K188" s="1134"/>
    </row>
    <row r="189" spans="1:12">
      <c r="A189" s="163"/>
      <c r="B189" s="149" t="s">
        <v>929</v>
      </c>
      <c r="C189" s="164"/>
      <c r="D189" s="164"/>
      <c r="E189" s="164"/>
      <c r="F189" s="164"/>
      <c r="G189" s="164"/>
      <c r="H189" s="164"/>
      <c r="I189" s="164"/>
      <c r="J189" s="164"/>
      <c r="K189" s="165"/>
    </row>
    <row r="190" spans="1:12">
      <c r="A190" s="163"/>
      <c r="B190" s="149" t="s">
        <v>930</v>
      </c>
      <c r="C190" s="164"/>
      <c r="D190" s="164"/>
      <c r="E190" s="164"/>
      <c r="F190" s="164"/>
      <c r="G190" s="164"/>
      <c r="H190" s="164"/>
      <c r="I190" s="164"/>
      <c r="J190" s="164"/>
      <c r="K190" s="165"/>
    </row>
    <row r="191" spans="1:12">
      <c r="A191" s="163"/>
      <c r="B191" s="149" t="s">
        <v>931</v>
      </c>
      <c r="C191" s="164"/>
      <c r="D191" s="164"/>
      <c r="E191" s="164"/>
      <c r="F191" s="164"/>
      <c r="G191" s="164"/>
      <c r="H191" s="164"/>
      <c r="I191" s="164"/>
      <c r="J191" s="164"/>
      <c r="K191" s="165"/>
    </row>
    <row r="192" spans="1:12">
      <c r="A192" s="151"/>
      <c r="B192" s="152" t="s">
        <v>932</v>
      </c>
      <c r="C192" s="152"/>
      <c r="D192" s="152"/>
      <c r="E192" s="152"/>
      <c r="F192" s="152"/>
      <c r="G192" s="152"/>
      <c r="H192" s="152"/>
      <c r="I192" s="152"/>
      <c r="J192" s="152"/>
      <c r="K192" s="153"/>
    </row>
    <row r="194" spans="1:12">
      <c r="A194" s="145" t="s">
        <v>742</v>
      </c>
      <c r="B194" s="145" t="s">
        <v>150</v>
      </c>
    </row>
    <row r="195" spans="1:12">
      <c r="A195" s="145" t="s">
        <v>743</v>
      </c>
      <c r="B195" s="144" t="s">
        <v>933</v>
      </c>
    </row>
    <row r="196" spans="1:12">
      <c r="A196" s="145" t="s">
        <v>745</v>
      </c>
      <c r="B196" s="144" t="s">
        <v>934</v>
      </c>
    </row>
    <row r="197" spans="1:12">
      <c r="A197" s="145" t="s">
        <v>747</v>
      </c>
      <c r="B197" s="144" t="s">
        <v>935</v>
      </c>
    </row>
    <row r="199" spans="1:12">
      <c r="A199" s="1135" t="s">
        <v>749</v>
      </c>
      <c r="B199" s="1135" t="s">
        <v>750</v>
      </c>
      <c r="C199" s="1136" t="s">
        <v>751</v>
      </c>
      <c r="D199" s="1136"/>
      <c r="E199" s="1136" t="s">
        <v>752</v>
      </c>
      <c r="F199" s="1136"/>
      <c r="G199" s="1135" t="s">
        <v>753</v>
      </c>
      <c r="H199" s="155" t="s">
        <v>754</v>
      </c>
      <c r="I199" s="1136" t="s">
        <v>755</v>
      </c>
      <c r="J199" s="1136"/>
      <c r="K199" s="1136"/>
      <c r="L199" s="1136"/>
    </row>
    <row r="200" spans="1:12">
      <c r="A200" s="1135"/>
      <c r="B200" s="1135"/>
      <c r="C200" s="155" t="s">
        <v>756</v>
      </c>
      <c r="D200" s="155" t="s">
        <v>757</v>
      </c>
      <c r="E200" s="155" t="s">
        <v>756</v>
      </c>
      <c r="F200" s="155" t="s">
        <v>757</v>
      </c>
      <c r="G200" s="1135"/>
      <c r="H200" s="155" t="s">
        <v>758</v>
      </c>
      <c r="I200" s="155" t="s">
        <v>759</v>
      </c>
      <c r="J200" s="155" t="s">
        <v>760</v>
      </c>
      <c r="K200" s="155" t="s">
        <v>761</v>
      </c>
      <c r="L200" s="199" t="s">
        <v>762</v>
      </c>
    </row>
    <row r="201" spans="1:12" s="147" customFormat="1" ht="48">
      <c r="A201" s="133" t="s">
        <v>936</v>
      </c>
      <c r="B201" s="157" t="s">
        <v>937</v>
      </c>
      <c r="C201" s="157" t="s">
        <v>938</v>
      </c>
      <c r="D201" s="115" t="s">
        <v>939</v>
      </c>
      <c r="E201" s="158">
        <v>1</v>
      </c>
      <c r="F201" s="158">
        <v>1</v>
      </c>
      <c r="G201" s="158" t="s">
        <v>940</v>
      </c>
      <c r="H201" s="158" t="s">
        <v>787</v>
      </c>
      <c r="I201" s="115" t="s">
        <v>941</v>
      </c>
      <c r="J201" s="157" t="s">
        <v>789</v>
      </c>
      <c r="K201" s="182"/>
      <c r="L201" s="178"/>
    </row>
    <row r="202" spans="1:12" s="147" customFormat="1" ht="49.7" customHeight="1">
      <c r="A202" s="120" t="s">
        <v>942</v>
      </c>
      <c r="B202" s="115" t="s">
        <v>943</v>
      </c>
      <c r="C202" s="115" t="s">
        <v>944</v>
      </c>
      <c r="D202" s="115" t="s">
        <v>945</v>
      </c>
      <c r="E202" s="158">
        <v>1</v>
      </c>
      <c r="F202" s="158">
        <v>1</v>
      </c>
      <c r="G202" s="157" t="s">
        <v>806</v>
      </c>
      <c r="H202" s="158" t="s">
        <v>787</v>
      </c>
      <c r="I202" s="115" t="s">
        <v>941</v>
      </c>
      <c r="J202" s="157" t="s">
        <v>789</v>
      </c>
      <c r="K202" s="178"/>
      <c r="L202" s="178"/>
    </row>
    <row r="203" spans="1:12" ht="78" customHeight="1">
      <c r="A203" s="120" t="s">
        <v>946</v>
      </c>
      <c r="B203" s="113" t="s">
        <v>947</v>
      </c>
      <c r="C203" s="113" t="s">
        <v>948</v>
      </c>
      <c r="D203" s="113" t="s">
        <v>949</v>
      </c>
      <c r="E203" s="178"/>
      <c r="F203" s="178"/>
      <c r="G203" s="157" t="s">
        <v>806</v>
      </c>
      <c r="H203" s="158" t="s">
        <v>787</v>
      </c>
      <c r="I203" s="115" t="s">
        <v>950</v>
      </c>
      <c r="J203" s="157" t="s">
        <v>789</v>
      </c>
      <c r="K203" s="178"/>
      <c r="L203" s="179"/>
    </row>
    <row r="204" spans="1:12" ht="75" customHeight="1">
      <c r="A204" s="131" t="s">
        <v>951</v>
      </c>
      <c r="B204" s="113" t="s">
        <v>952</v>
      </c>
      <c r="C204" s="113" t="s">
        <v>948</v>
      </c>
      <c r="D204" s="113" t="s">
        <v>953</v>
      </c>
      <c r="E204" s="178"/>
      <c r="F204" s="178"/>
      <c r="G204" s="157" t="s">
        <v>806</v>
      </c>
      <c r="H204" s="158" t="s">
        <v>787</v>
      </c>
      <c r="I204" s="115" t="s">
        <v>950</v>
      </c>
      <c r="J204" s="157" t="s">
        <v>789</v>
      </c>
      <c r="K204" s="178"/>
      <c r="L204" s="179"/>
    </row>
    <row r="205" spans="1:12" ht="75.599999999999994" customHeight="1">
      <c r="A205" s="131" t="s">
        <v>954</v>
      </c>
      <c r="B205" s="113" t="s">
        <v>955</v>
      </c>
      <c r="C205" s="113" t="s">
        <v>956</v>
      </c>
      <c r="D205" s="113" t="s">
        <v>957</v>
      </c>
      <c r="E205" s="169">
        <v>1</v>
      </c>
      <c r="F205" s="169">
        <v>1</v>
      </c>
      <c r="G205" s="157" t="s">
        <v>806</v>
      </c>
      <c r="H205" s="158" t="s">
        <v>787</v>
      </c>
      <c r="I205" s="115" t="s">
        <v>950</v>
      </c>
      <c r="J205" s="157" t="s">
        <v>789</v>
      </c>
      <c r="K205" s="178"/>
      <c r="L205" s="179"/>
    </row>
    <row r="206" spans="1:12" ht="84">
      <c r="A206" s="132" t="s">
        <v>958</v>
      </c>
      <c r="B206" s="114" t="s">
        <v>959</v>
      </c>
      <c r="C206" s="114" t="s">
        <v>948</v>
      </c>
      <c r="D206" s="114" t="s">
        <v>960</v>
      </c>
      <c r="E206" s="177"/>
      <c r="F206" s="177"/>
      <c r="G206" s="157" t="s">
        <v>806</v>
      </c>
      <c r="H206" s="177"/>
      <c r="I206" s="115" t="s">
        <v>950</v>
      </c>
      <c r="J206" s="157" t="s">
        <v>789</v>
      </c>
      <c r="K206" s="178"/>
      <c r="L206" s="179"/>
    </row>
    <row r="207" spans="1:12" s="147" customFormat="1" ht="75.599999999999994" customHeight="1">
      <c r="A207" s="156" t="s">
        <v>961</v>
      </c>
      <c r="B207" s="156" t="s">
        <v>962</v>
      </c>
      <c r="C207" s="157" t="s">
        <v>963</v>
      </c>
      <c r="D207" s="157" t="s">
        <v>805</v>
      </c>
      <c r="E207" s="158">
        <v>4</v>
      </c>
      <c r="F207" s="158">
        <v>4</v>
      </c>
      <c r="G207" s="157" t="s">
        <v>806</v>
      </c>
      <c r="H207" s="158" t="s">
        <v>787</v>
      </c>
      <c r="I207" s="115" t="s">
        <v>950</v>
      </c>
      <c r="J207" s="157" t="s">
        <v>789</v>
      </c>
      <c r="K207" s="178"/>
      <c r="L207" s="178"/>
    </row>
    <row r="209" spans="1:12">
      <c r="A209" s="180" t="s">
        <v>736</v>
      </c>
      <c r="B209" s="1133" t="s">
        <v>920</v>
      </c>
      <c r="C209" s="1133"/>
      <c r="D209" s="1133"/>
      <c r="E209" s="1133"/>
      <c r="F209" s="1133"/>
      <c r="G209" s="1133"/>
      <c r="H209" s="1133"/>
      <c r="I209" s="1133"/>
      <c r="J209" s="1133"/>
      <c r="K209" s="1134"/>
    </row>
    <row r="210" spans="1:12">
      <c r="A210" s="148"/>
      <c r="B210" s="149" t="s">
        <v>964</v>
      </c>
      <c r="C210" s="149"/>
      <c r="D210" s="149"/>
      <c r="E210" s="149"/>
      <c r="F210" s="149"/>
      <c r="G210" s="149"/>
      <c r="H210" s="149"/>
      <c r="I210" s="149"/>
      <c r="J210" s="149"/>
      <c r="K210" s="150"/>
    </row>
    <row r="211" spans="1:12">
      <c r="A211" s="148"/>
      <c r="B211" s="149" t="s">
        <v>965</v>
      </c>
      <c r="C211" s="149"/>
      <c r="D211" s="149"/>
      <c r="E211" s="149"/>
      <c r="F211" s="149"/>
      <c r="G211" s="149"/>
      <c r="H211" s="149"/>
      <c r="I211" s="149"/>
      <c r="J211" s="149"/>
      <c r="K211" s="150"/>
    </row>
    <row r="212" spans="1:12">
      <c r="A212" s="148"/>
      <c r="B212" s="149" t="s">
        <v>966</v>
      </c>
      <c r="C212" s="149"/>
      <c r="D212" s="149"/>
      <c r="E212" s="149"/>
      <c r="F212" s="149"/>
      <c r="G212" s="149"/>
      <c r="H212" s="149"/>
      <c r="I212" s="149"/>
      <c r="J212" s="149"/>
      <c r="K212" s="150"/>
    </row>
    <row r="213" spans="1:12">
      <c r="A213" s="151"/>
      <c r="B213" s="152" t="s">
        <v>967</v>
      </c>
      <c r="C213" s="152"/>
      <c r="D213" s="152"/>
      <c r="E213" s="152"/>
      <c r="F213" s="152"/>
      <c r="G213" s="152"/>
      <c r="H213" s="152"/>
      <c r="I213" s="152"/>
      <c r="J213" s="152"/>
      <c r="K213" s="153"/>
    </row>
    <row r="215" spans="1:12">
      <c r="A215" s="145" t="s">
        <v>742</v>
      </c>
      <c r="B215" s="145" t="s">
        <v>150</v>
      </c>
    </row>
    <row r="216" spans="1:12">
      <c r="A216" s="145" t="s">
        <v>743</v>
      </c>
      <c r="B216" s="144" t="s">
        <v>744</v>
      </c>
    </row>
    <row r="217" spans="1:12">
      <c r="A217" s="145" t="s">
        <v>745</v>
      </c>
      <c r="B217" s="144" t="s">
        <v>968</v>
      </c>
    </row>
    <row r="218" spans="1:12">
      <c r="A218" s="145" t="s">
        <v>747</v>
      </c>
      <c r="B218" s="144" t="s">
        <v>969</v>
      </c>
    </row>
    <row r="219" spans="1:12">
      <c r="A219" s="145"/>
      <c r="B219" s="154"/>
    </row>
    <row r="220" spans="1:12">
      <c r="A220" s="1135" t="s">
        <v>749</v>
      </c>
      <c r="B220" s="1135" t="s">
        <v>750</v>
      </c>
      <c r="C220" s="1136" t="s">
        <v>751</v>
      </c>
      <c r="D220" s="1136"/>
      <c r="E220" s="1136" t="s">
        <v>752</v>
      </c>
      <c r="F220" s="1136"/>
      <c r="G220" s="1135" t="s">
        <v>753</v>
      </c>
      <c r="H220" s="155" t="s">
        <v>754</v>
      </c>
      <c r="I220" s="1136" t="s">
        <v>755</v>
      </c>
      <c r="J220" s="1136"/>
      <c r="K220" s="1136"/>
      <c r="L220" s="1136"/>
    </row>
    <row r="221" spans="1:12">
      <c r="A221" s="1135"/>
      <c r="B221" s="1135"/>
      <c r="C221" s="155" t="s">
        <v>756</v>
      </c>
      <c r="D221" s="155" t="s">
        <v>757</v>
      </c>
      <c r="E221" s="155" t="s">
        <v>756</v>
      </c>
      <c r="F221" s="155" t="s">
        <v>757</v>
      </c>
      <c r="G221" s="1135"/>
      <c r="H221" s="155" t="s">
        <v>758</v>
      </c>
      <c r="I221" s="155" t="s">
        <v>759</v>
      </c>
      <c r="J221" s="155" t="s">
        <v>760</v>
      </c>
      <c r="K221" s="155" t="s">
        <v>761</v>
      </c>
      <c r="L221" s="199" t="s">
        <v>762</v>
      </c>
    </row>
    <row r="222" spans="1:12" s="147" customFormat="1" ht="63.6" customHeight="1">
      <c r="A222" s="120" t="s">
        <v>970</v>
      </c>
      <c r="B222" s="115" t="s">
        <v>971</v>
      </c>
      <c r="C222" s="113" t="s">
        <v>972</v>
      </c>
      <c r="D222" s="157" t="s">
        <v>973</v>
      </c>
      <c r="E222" s="158">
        <v>1</v>
      </c>
      <c r="F222" s="169">
        <v>1</v>
      </c>
      <c r="G222" s="157" t="s">
        <v>974</v>
      </c>
      <c r="H222" s="158" t="s">
        <v>787</v>
      </c>
      <c r="I222" s="115" t="s">
        <v>975</v>
      </c>
      <c r="J222" s="158" t="s">
        <v>976</v>
      </c>
      <c r="K222" s="178"/>
      <c r="L222" s="178"/>
    </row>
    <row r="223" spans="1:12" s="147" customFormat="1" ht="63" customHeight="1">
      <c r="A223" s="120" t="s">
        <v>977</v>
      </c>
      <c r="B223" s="115" t="s">
        <v>978</v>
      </c>
      <c r="C223" s="113" t="s">
        <v>979</v>
      </c>
      <c r="D223" s="157" t="s">
        <v>973</v>
      </c>
      <c r="E223" s="169">
        <v>1</v>
      </c>
      <c r="F223" s="169">
        <v>1</v>
      </c>
      <c r="G223" s="157" t="s">
        <v>980</v>
      </c>
      <c r="H223" s="158" t="s">
        <v>787</v>
      </c>
      <c r="I223" s="115" t="s">
        <v>975</v>
      </c>
      <c r="J223" s="158" t="s">
        <v>976</v>
      </c>
      <c r="K223" s="178"/>
      <c r="L223" s="178"/>
    </row>
    <row r="224" spans="1:12" s="147" customFormat="1" ht="65.45" customHeight="1">
      <c r="A224" s="120" t="s">
        <v>981</v>
      </c>
      <c r="B224" s="115" t="s">
        <v>982</v>
      </c>
      <c r="C224" s="113" t="s">
        <v>983</v>
      </c>
      <c r="D224" s="157" t="s">
        <v>973</v>
      </c>
      <c r="E224" s="169">
        <v>1</v>
      </c>
      <c r="F224" s="169">
        <v>1</v>
      </c>
      <c r="G224" s="157" t="s">
        <v>806</v>
      </c>
      <c r="H224" s="158" t="s">
        <v>787</v>
      </c>
      <c r="I224" s="115" t="s">
        <v>975</v>
      </c>
      <c r="J224" s="158" t="s">
        <v>976</v>
      </c>
      <c r="K224" s="178"/>
      <c r="L224" s="178"/>
    </row>
    <row r="225" spans="1:12" s="147" customFormat="1" ht="72">
      <c r="A225" s="120" t="s">
        <v>984</v>
      </c>
      <c r="B225" s="115" t="s">
        <v>985</v>
      </c>
      <c r="C225" s="113" t="s">
        <v>983</v>
      </c>
      <c r="D225" s="157" t="s">
        <v>973</v>
      </c>
      <c r="E225" s="169">
        <v>1</v>
      </c>
      <c r="F225" s="169">
        <v>1</v>
      </c>
      <c r="G225" s="157" t="s">
        <v>974</v>
      </c>
      <c r="H225" s="158" t="s">
        <v>787</v>
      </c>
      <c r="I225" s="115" t="s">
        <v>975</v>
      </c>
      <c r="J225" s="158" t="s">
        <v>976</v>
      </c>
      <c r="K225" s="178"/>
      <c r="L225" s="178"/>
    </row>
    <row r="226" spans="1:12" s="147" customFormat="1" ht="72">
      <c r="A226" s="120" t="s">
        <v>986</v>
      </c>
      <c r="B226" s="115" t="s">
        <v>987</v>
      </c>
      <c r="C226" s="113" t="s">
        <v>988</v>
      </c>
      <c r="D226" s="157" t="s">
        <v>973</v>
      </c>
      <c r="E226" s="169">
        <v>1</v>
      </c>
      <c r="F226" s="169">
        <v>1</v>
      </c>
      <c r="G226" s="157" t="s">
        <v>974</v>
      </c>
      <c r="H226" s="158" t="s">
        <v>787</v>
      </c>
      <c r="I226" s="115" t="s">
        <v>975</v>
      </c>
      <c r="J226" s="158" t="s">
        <v>976</v>
      </c>
      <c r="K226" s="178"/>
      <c r="L226" s="178"/>
    </row>
    <row r="227" spans="1:12" s="147" customFormat="1" ht="72">
      <c r="A227" s="120" t="s">
        <v>989</v>
      </c>
      <c r="B227" s="115" t="s">
        <v>990</v>
      </c>
      <c r="C227" s="113" t="s">
        <v>991</v>
      </c>
      <c r="D227" s="157" t="s">
        <v>973</v>
      </c>
      <c r="E227" s="169">
        <v>1</v>
      </c>
      <c r="F227" s="169">
        <v>1</v>
      </c>
      <c r="G227" s="157" t="s">
        <v>806</v>
      </c>
      <c r="H227" s="158" t="s">
        <v>787</v>
      </c>
      <c r="I227" s="115" t="s">
        <v>992</v>
      </c>
      <c r="J227" s="158" t="s">
        <v>976</v>
      </c>
      <c r="K227" s="178"/>
      <c r="L227" s="178"/>
    </row>
    <row r="230" spans="1:12" s="147" customFormat="1">
      <c r="A230" s="146" t="s">
        <v>736</v>
      </c>
      <c r="B230" s="1133" t="s">
        <v>920</v>
      </c>
      <c r="C230" s="1133"/>
      <c r="D230" s="1133"/>
      <c r="E230" s="1133"/>
      <c r="F230" s="1133"/>
      <c r="G230" s="1133"/>
      <c r="H230" s="1133"/>
      <c r="I230" s="1133"/>
      <c r="J230" s="1133"/>
      <c r="K230" s="1134"/>
    </row>
    <row r="231" spans="1:12">
      <c r="A231" s="206"/>
      <c r="B231" s="149" t="s">
        <v>993</v>
      </c>
      <c r="C231" s="149"/>
      <c r="D231" s="149"/>
      <c r="E231" s="149"/>
      <c r="F231" s="149"/>
      <c r="G231" s="149"/>
      <c r="H231" s="149"/>
      <c r="I231" s="149"/>
      <c r="J231" s="149"/>
      <c r="K231" s="150"/>
    </row>
    <row r="232" spans="1:12">
      <c r="A232" s="206"/>
      <c r="B232" s="149" t="s">
        <v>994</v>
      </c>
      <c r="C232" s="149"/>
      <c r="D232" s="149"/>
      <c r="E232" s="149"/>
      <c r="F232" s="149"/>
      <c r="G232" s="149"/>
      <c r="H232" s="149"/>
      <c r="I232" s="149"/>
      <c r="J232" s="149"/>
      <c r="K232" s="150"/>
    </row>
    <row r="233" spans="1:12">
      <c r="A233" s="206"/>
      <c r="B233" s="149" t="s">
        <v>995</v>
      </c>
      <c r="C233" s="149"/>
      <c r="D233" s="149"/>
      <c r="E233" s="149"/>
      <c r="F233" s="149"/>
      <c r="G233" s="149"/>
      <c r="H233" s="149"/>
      <c r="I233" s="149"/>
      <c r="J233" s="149"/>
      <c r="K233" s="150"/>
    </row>
    <row r="234" spans="1:12" ht="37.5" customHeight="1">
      <c r="A234" s="207"/>
      <c r="B234" s="167" t="s">
        <v>996</v>
      </c>
      <c r="C234" s="152"/>
      <c r="D234" s="152"/>
      <c r="E234" s="152"/>
      <c r="F234" s="152"/>
      <c r="G234" s="152"/>
      <c r="H234" s="152"/>
      <c r="I234" s="152"/>
      <c r="J234" s="152"/>
      <c r="K234" s="153"/>
    </row>
    <row r="235" spans="1:12" s="147" customFormat="1">
      <c r="A235" s="170"/>
      <c r="B235" s="170"/>
      <c r="C235" s="171"/>
      <c r="D235" s="171"/>
      <c r="I235" s="116"/>
    </row>
    <row r="236" spans="1:12" s="147" customFormat="1">
      <c r="A236" s="170"/>
      <c r="B236" s="170"/>
      <c r="C236" s="171"/>
      <c r="D236" s="171"/>
      <c r="I236" s="116"/>
    </row>
    <row r="237" spans="1:12" s="147" customFormat="1">
      <c r="A237" s="145" t="s">
        <v>742</v>
      </c>
      <c r="B237" s="145" t="s">
        <v>150</v>
      </c>
      <c r="C237" s="171"/>
      <c r="D237" s="171"/>
      <c r="I237" s="116"/>
    </row>
    <row r="238" spans="1:12">
      <c r="A238" s="144" t="s">
        <v>743</v>
      </c>
      <c r="B238" s="144" t="s">
        <v>997</v>
      </c>
    </row>
    <row r="239" spans="1:12">
      <c r="A239" s="144" t="s">
        <v>745</v>
      </c>
      <c r="B239" s="144" t="s">
        <v>998</v>
      </c>
    </row>
    <row r="240" spans="1:12">
      <c r="A240" s="144" t="s">
        <v>747</v>
      </c>
      <c r="B240" s="144" t="s">
        <v>999</v>
      </c>
    </row>
    <row r="242" spans="1:12">
      <c r="A242" s="1135" t="s">
        <v>749</v>
      </c>
      <c r="B242" s="1135" t="s">
        <v>750</v>
      </c>
      <c r="C242" s="1136" t="s">
        <v>751</v>
      </c>
      <c r="D242" s="1136"/>
      <c r="E242" s="1136" t="s">
        <v>752</v>
      </c>
      <c r="F242" s="1136"/>
      <c r="G242" s="1135" t="s">
        <v>753</v>
      </c>
      <c r="H242" s="155" t="s">
        <v>754</v>
      </c>
      <c r="I242" s="1136" t="s">
        <v>755</v>
      </c>
      <c r="J242" s="1136"/>
      <c r="K242" s="1136"/>
      <c r="L242" s="1136"/>
    </row>
    <row r="243" spans="1:12">
      <c r="A243" s="1135"/>
      <c r="B243" s="1135"/>
      <c r="C243" s="155" t="s">
        <v>756</v>
      </c>
      <c r="D243" s="155" t="s">
        <v>757</v>
      </c>
      <c r="E243" s="155" t="s">
        <v>756</v>
      </c>
      <c r="F243" s="155" t="s">
        <v>757</v>
      </c>
      <c r="G243" s="1135"/>
      <c r="H243" s="155" t="s">
        <v>758</v>
      </c>
      <c r="I243" s="155" t="s">
        <v>759</v>
      </c>
      <c r="J243" s="155" t="s">
        <v>760</v>
      </c>
      <c r="K243" s="155" t="s">
        <v>761</v>
      </c>
      <c r="L243" s="199" t="s">
        <v>762</v>
      </c>
    </row>
    <row r="244" spans="1:12" ht="41.45" customHeight="1">
      <c r="A244" s="156" t="s">
        <v>1000</v>
      </c>
      <c r="B244" s="157" t="s">
        <v>1001</v>
      </c>
      <c r="C244" s="157" t="s">
        <v>845</v>
      </c>
      <c r="D244" s="157" t="s">
        <v>811</v>
      </c>
      <c r="E244" s="178"/>
      <c r="F244" s="158">
        <v>4</v>
      </c>
      <c r="G244" s="157" t="s">
        <v>806</v>
      </c>
      <c r="H244" s="158" t="s">
        <v>787</v>
      </c>
      <c r="I244" s="195" t="s">
        <v>846</v>
      </c>
      <c r="J244" s="196" t="s">
        <v>789</v>
      </c>
      <c r="K244" s="197"/>
      <c r="L244" s="198"/>
    </row>
    <row r="245" spans="1:12" ht="84">
      <c r="A245" s="156" t="s">
        <v>1002</v>
      </c>
      <c r="B245" s="157" t="s">
        <v>1003</v>
      </c>
      <c r="C245" s="157" t="s">
        <v>810</v>
      </c>
      <c r="D245" s="115" t="s">
        <v>859</v>
      </c>
      <c r="E245" s="169">
        <v>1</v>
      </c>
      <c r="F245" s="179"/>
      <c r="G245" s="157" t="s">
        <v>806</v>
      </c>
      <c r="H245" s="158" t="s">
        <v>787</v>
      </c>
      <c r="I245" s="115" t="s">
        <v>950</v>
      </c>
      <c r="J245" s="157" t="s">
        <v>789</v>
      </c>
      <c r="K245" s="179"/>
      <c r="L245" s="179"/>
    </row>
    <row r="246" spans="1:12" s="147" customFormat="1">
      <c r="A246" s="170"/>
      <c r="B246" s="170"/>
      <c r="C246" s="171"/>
      <c r="D246" s="171"/>
      <c r="I246" s="116"/>
    </row>
    <row r="247" spans="1:12" s="147" customFormat="1">
      <c r="A247" s="170"/>
      <c r="B247" s="170"/>
      <c r="C247" s="171"/>
      <c r="D247" s="171"/>
      <c r="I247" s="116"/>
    </row>
    <row r="248" spans="1:12" s="147" customFormat="1">
      <c r="A248" s="145" t="s">
        <v>742</v>
      </c>
      <c r="B248" s="145" t="s">
        <v>150</v>
      </c>
      <c r="C248" s="171"/>
      <c r="D248" s="171"/>
      <c r="I248" s="116"/>
    </row>
    <row r="249" spans="1:12">
      <c r="A249" s="144" t="s">
        <v>743</v>
      </c>
      <c r="B249" s="144" t="s">
        <v>997</v>
      </c>
    </row>
    <row r="250" spans="1:12">
      <c r="A250" s="144" t="s">
        <v>745</v>
      </c>
      <c r="B250" s="144" t="s">
        <v>1004</v>
      </c>
    </row>
    <row r="251" spans="1:12">
      <c r="A251" s="144" t="s">
        <v>747</v>
      </c>
      <c r="B251" s="239" t="s">
        <v>1005</v>
      </c>
    </row>
    <row r="253" spans="1:12">
      <c r="A253" s="1135" t="s">
        <v>749</v>
      </c>
      <c r="B253" s="1135" t="s">
        <v>750</v>
      </c>
      <c r="C253" s="1136" t="s">
        <v>751</v>
      </c>
      <c r="D253" s="1136"/>
      <c r="E253" s="1136" t="s">
        <v>752</v>
      </c>
      <c r="F253" s="1136"/>
      <c r="G253" s="1135" t="s">
        <v>753</v>
      </c>
      <c r="H253" s="155" t="s">
        <v>754</v>
      </c>
      <c r="I253" s="1136" t="s">
        <v>755</v>
      </c>
      <c r="J253" s="1136"/>
      <c r="K253" s="1136"/>
      <c r="L253" s="1136"/>
    </row>
    <row r="254" spans="1:12">
      <c r="A254" s="1135"/>
      <c r="B254" s="1135"/>
      <c r="C254" s="155" t="s">
        <v>756</v>
      </c>
      <c r="D254" s="155" t="s">
        <v>757</v>
      </c>
      <c r="E254" s="155" t="s">
        <v>756</v>
      </c>
      <c r="F254" s="155" t="s">
        <v>757</v>
      </c>
      <c r="G254" s="1135"/>
      <c r="H254" s="155" t="s">
        <v>758</v>
      </c>
      <c r="I254" s="155" t="s">
        <v>759</v>
      </c>
      <c r="J254" s="155" t="s">
        <v>760</v>
      </c>
      <c r="K254" s="155" t="s">
        <v>761</v>
      </c>
      <c r="L254" s="199" t="s">
        <v>762</v>
      </c>
    </row>
    <row r="255" spans="1:12" ht="74.45" customHeight="1">
      <c r="A255" s="156" t="s">
        <v>1006</v>
      </c>
      <c r="B255" s="157" t="s">
        <v>1007</v>
      </c>
      <c r="C255" s="157" t="s">
        <v>810</v>
      </c>
      <c r="D255" s="115" t="s">
        <v>859</v>
      </c>
      <c r="E255" s="169">
        <v>1</v>
      </c>
      <c r="F255" s="179"/>
      <c r="G255" s="157" t="s">
        <v>806</v>
      </c>
      <c r="H255" s="158" t="s">
        <v>787</v>
      </c>
      <c r="I255" s="115" t="s">
        <v>950</v>
      </c>
      <c r="J255" s="157" t="s">
        <v>789</v>
      </c>
      <c r="K255" s="179"/>
      <c r="L255" s="179"/>
    </row>
    <row r="256" spans="1:12" ht="84">
      <c r="A256" s="156" t="s">
        <v>1008</v>
      </c>
      <c r="B256" s="157" t="s">
        <v>1009</v>
      </c>
      <c r="C256" s="157" t="s">
        <v>963</v>
      </c>
      <c r="D256" s="157" t="s">
        <v>805</v>
      </c>
      <c r="E256" s="158">
        <v>4</v>
      </c>
      <c r="F256" s="158">
        <v>4</v>
      </c>
      <c r="G256" s="157" t="s">
        <v>806</v>
      </c>
      <c r="H256" s="158" t="s">
        <v>787</v>
      </c>
      <c r="I256" s="115" t="s">
        <v>950</v>
      </c>
      <c r="J256" s="157" t="s">
        <v>789</v>
      </c>
      <c r="K256" s="178"/>
      <c r="L256" s="179"/>
    </row>
    <row r="257" spans="1:12" s="147" customFormat="1">
      <c r="A257" s="170"/>
      <c r="B257" s="170"/>
      <c r="C257" s="171"/>
      <c r="D257" s="171"/>
      <c r="I257" s="116"/>
    </row>
    <row r="258" spans="1:12" s="147" customFormat="1">
      <c r="A258" s="170"/>
      <c r="B258" s="170"/>
      <c r="C258" s="171"/>
      <c r="D258" s="171"/>
      <c r="I258" s="116"/>
    </row>
    <row r="259" spans="1:12" s="147" customFormat="1">
      <c r="A259" s="145" t="s">
        <v>742</v>
      </c>
      <c r="B259" s="145" t="s">
        <v>150</v>
      </c>
      <c r="C259" s="171"/>
      <c r="D259" s="171"/>
      <c r="I259" s="116"/>
    </row>
    <row r="260" spans="1:12" s="147" customFormat="1">
      <c r="A260" s="145" t="s">
        <v>743</v>
      </c>
      <c r="B260" s="144" t="s">
        <v>1010</v>
      </c>
      <c r="C260" s="171"/>
      <c r="D260" s="171"/>
      <c r="I260" s="116"/>
    </row>
    <row r="261" spans="1:12" s="147" customFormat="1">
      <c r="A261" s="145" t="s">
        <v>745</v>
      </c>
      <c r="B261" s="144" t="s">
        <v>1011</v>
      </c>
      <c r="C261" s="171"/>
      <c r="D261" s="171"/>
      <c r="I261" s="116"/>
    </row>
    <row r="262" spans="1:12" s="147" customFormat="1">
      <c r="A262" s="145" t="s">
        <v>747</v>
      </c>
      <c r="B262" s="144" t="s">
        <v>1012</v>
      </c>
      <c r="C262" s="171"/>
      <c r="D262" s="171"/>
      <c r="I262" s="116"/>
    </row>
    <row r="263" spans="1:12" s="147" customFormat="1">
      <c r="A263" s="170"/>
      <c r="B263" s="170"/>
      <c r="C263" s="171"/>
      <c r="D263" s="171"/>
      <c r="I263" s="116"/>
    </row>
    <row r="264" spans="1:12" s="147" customFormat="1">
      <c r="A264" s="1135" t="s">
        <v>749</v>
      </c>
      <c r="B264" s="1135" t="s">
        <v>750</v>
      </c>
      <c r="C264" s="1136" t="s">
        <v>751</v>
      </c>
      <c r="D264" s="1136"/>
      <c r="E264" s="1136" t="s">
        <v>752</v>
      </c>
      <c r="F264" s="1136"/>
      <c r="G264" s="1135" t="s">
        <v>753</v>
      </c>
      <c r="H264" s="155" t="s">
        <v>754</v>
      </c>
      <c r="I264" s="1136" t="s">
        <v>755</v>
      </c>
      <c r="J264" s="1136"/>
      <c r="K264" s="1136"/>
      <c r="L264" s="1136"/>
    </row>
    <row r="265" spans="1:12" s="147" customFormat="1">
      <c r="A265" s="1135"/>
      <c r="B265" s="1135"/>
      <c r="C265" s="155" t="s">
        <v>756</v>
      </c>
      <c r="D265" s="155" t="s">
        <v>757</v>
      </c>
      <c r="E265" s="155" t="s">
        <v>756</v>
      </c>
      <c r="F265" s="155" t="s">
        <v>757</v>
      </c>
      <c r="G265" s="1135"/>
      <c r="H265" s="155" t="s">
        <v>758</v>
      </c>
      <c r="I265" s="155" t="s">
        <v>759</v>
      </c>
      <c r="J265" s="155" t="s">
        <v>760</v>
      </c>
      <c r="K265" s="155" t="s">
        <v>761</v>
      </c>
      <c r="L265" s="199" t="s">
        <v>762</v>
      </c>
    </row>
    <row r="266" spans="1:12" s="147" customFormat="1" ht="75.599999999999994" customHeight="1">
      <c r="A266" s="156" t="s">
        <v>1013</v>
      </c>
      <c r="B266" s="157" t="s">
        <v>1014</v>
      </c>
      <c r="C266" s="157" t="s">
        <v>810</v>
      </c>
      <c r="D266" s="115" t="s">
        <v>811</v>
      </c>
      <c r="E266" s="169">
        <v>1</v>
      </c>
      <c r="F266" s="179"/>
      <c r="G266" s="157" t="s">
        <v>806</v>
      </c>
      <c r="H266" s="158" t="s">
        <v>787</v>
      </c>
      <c r="I266" s="115" t="s">
        <v>1015</v>
      </c>
      <c r="J266" s="157" t="s">
        <v>789</v>
      </c>
      <c r="K266" s="183"/>
      <c r="L266" s="178"/>
    </row>
    <row r="267" spans="1:12" s="147" customFormat="1" ht="43.35" customHeight="1">
      <c r="A267" s="181" t="s">
        <v>1016</v>
      </c>
      <c r="B267" s="156"/>
      <c r="C267" s="157"/>
      <c r="D267" s="157"/>
      <c r="E267" s="178"/>
      <c r="F267" s="178"/>
      <c r="G267" s="178"/>
      <c r="H267" s="178"/>
      <c r="I267" s="115"/>
      <c r="J267" s="178"/>
      <c r="K267" s="178"/>
      <c r="L267" s="178"/>
    </row>
    <row r="268" spans="1:12" s="147" customFormat="1" ht="84">
      <c r="A268" s="121" t="s">
        <v>1017</v>
      </c>
      <c r="B268" s="113" t="s">
        <v>1018</v>
      </c>
      <c r="C268" s="157" t="s">
        <v>1019</v>
      </c>
      <c r="D268" s="157" t="s">
        <v>805</v>
      </c>
      <c r="E268" s="178"/>
      <c r="F268" s="178"/>
      <c r="G268" s="157" t="s">
        <v>806</v>
      </c>
      <c r="H268" s="158" t="s">
        <v>787</v>
      </c>
      <c r="I268" s="115" t="s">
        <v>1015</v>
      </c>
      <c r="J268" s="157" t="s">
        <v>789</v>
      </c>
      <c r="K268" s="178"/>
      <c r="L268" s="178"/>
    </row>
    <row r="269" spans="1:12" s="147" customFormat="1" ht="84">
      <c r="A269" s="121" t="s">
        <v>1020</v>
      </c>
      <c r="B269" s="113" t="s">
        <v>1021</v>
      </c>
      <c r="C269" s="157" t="s">
        <v>1019</v>
      </c>
      <c r="D269" s="157" t="s">
        <v>805</v>
      </c>
      <c r="E269" s="178"/>
      <c r="F269" s="178"/>
      <c r="G269" s="157" t="s">
        <v>806</v>
      </c>
      <c r="H269" s="158" t="s">
        <v>787</v>
      </c>
      <c r="I269" s="115" t="s">
        <v>1015</v>
      </c>
      <c r="J269" s="157" t="s">
        <v>789</v>
      </c>
      <c r="K269" s="178"/>
      <c r="L269" s="178"/>
    </row>
    <row r="270" spans="1:12" s="147" customFormat="1" ht="84">
      <c r="A270" s="121" t="s">
        <v>1022</v>
      </c>
      <c r="B270" s="113" t="s">
        <v>1023</v>
      </c>
      <c r="C270" s="157" t="s">
        <v>1019</v>
      </c>
      <c r="D270" s="157" t="s">
        <v>805</v>
      </c>
      <c r="E270" s="178"/>
      <c r="F270" s="178"/>
      <c r="G270" s="157" t="s">
        <v>806</v>
      </c>
      <c r="H270" s="158" t="s">
        <v>787</v>
      </c>
      <c r="I270" s="115" t="s">
        <v>1015</v>
      </c>
      <c r="J270" s="157" t="s">
        <v>789</v>
      </c>
      <c r="K270" s="178"/>
      <c r="L270" s="178"/>
    </row>
    <row r="271" spans="1:12" s="147" customFormat="1" ht="84">
      <c r="A271" s="121" t="s">
        <v>1024</v>
      </c>
      <c r="B271" s="113" t="s">
        <v>1025</v>
      </c>
      <c r="C271" s="157" t="s">
        <v>1026</v>
      </c>
      <c r="D271" s="115" t="s">
        <v>811</v>
      </c>
      <c r="E271" s="169">
        <v>1</v>
      </c>
      <c r="F271" s="178"/>
      <c r="G271" s="157" t="s">
        <v>806</v>
      </c>
      <c r="H271" s="158" t="s">
        <v>787</v>
      </c>
      <c r="I271" s="115" t="s">
        <v>1015</v>
      </c>
      <c r="J271" s="157" t="s">
        <v>789</v>
      </c>
      <c r="K271" s="178"/>
      <c r="L271" s="178"/>
    </row>
    <row r="272" spans="1:12" s="147" customFormat="1" ht="84">
      <c r="A272" s="121" t="s">
        <v>1027</v>
      </c>
      <c r="B272" s="113" t="s">
        <v>1028</v>
      </c>
      <c r="C272" s="157" t="s">
        <v>1026</v>
      </c>
      <c r="D272" s="115" t="s">
        <v>811</v>
      </c>
      <c r="E272" s="169">
        <v>1</v>
      </c>
      <c r="F272" s="178"/>
      <c r="G272" s="157" t="s">
        <v>806</v>
      </c>
      <c r="H272" s="158" t="s">
        <v>787</v>
      </c>
      <c r="I272" s="115" t="s">
        <v>1015</v>
      </c>
      <c r="J272" s="157" t="s">
        <v>789</v>
      </c>
      <c r="K272" s="178"/>
      <c r="L272" s="178"/>
    </row>
    <row r="273" spans="1:12" s="147" customFormat="1" ht="84">
      <c r="A273" s="121" t="s">
        <v>1029</v>
      </c>
      <c r="B273" s="113" t="s">
        <v>1030</v>
      </c>
      <c r="C273" s="157" t="s">
        <v>1026</v>
      </c>
      <c r="D273" s="115" t="s">
        <v>811</v>
      </c>
      <c r="E273" s="169">
        <v>1</v>
      </c>
      <c r="F273" s="178"/>
      <c r="G273" s="157" t="s">
        <v>806</v>
      </c>
      <c r="H273" s="158" t="s">
        <v>787</v>
      </c>
      <c r="I273" s="115" t="s">
        <v>1015</v>
      </c>
      <c r="J273" s="157" t="s">
        <v>789</v>
      </c>
      <c r="K273" s="178"/>
      <c r="L273" s="178"/>
    </row>
    <row r="274" spans="1:12" s="147" customFormat="1" ht="84">
      <c r="A274" s="133" t="s">
        <v>1031</v>
      </c>
      <c r="B274" s="113" t="s">
        <v>1032</v>
      </c>
      <c r="C274" s="157" t="s">
        <v>1026</v>
      </c>
      <c r="D274" s="115" t="s">
        <v>811</v>
      </c>
      <c r="E274" s="169">
        <v>1</v>
      </c>
      <c r="F274" s="178"/>
      <c r="G274" s="157" t="s">
        <v>806</v>
      </c>
      <c r="H274" s="158" t="s">
        <v>787</v>
      </c>
      <c r="I274" s="115" t="s">
        <v>1015</v>
      </c>
      <c r="J274" s="157" t="s">
        <v>789</v>
      </c>
      <c r="K274" s="178"/>
      <c r="L274" s="178"/>
    </row>
    <row r="275" spans="1:12" s="147" customFormat="1" ht="96">
      <c r="A275" s="156" t="s">
        <v>1033</v>
      </c>
      <c r="B275" s="157" t="s">
        <v>1034</v>
      </c>
      <c r="C275" s="157" t="s">
        <v>1026</v>
      </c>
      <c r="D275" s="115" t="s">
        <v>811</v>
      </c>
      <c r="E275" s="169">
        <v>1</v>
      </c>
      <c r="F275" s="178"/>
      <c r="G275" s="157" t="s">
        <v>806</v>
      </c>
      <c r="H275" s="158" t="s">
        <v>787</v>
      </c>
      <c r="I275" s="115" t="s">
        <v>1015</v>
      </c>
      <c r="J275" s="157" t="s">
        <v>789</v>
      </c>
      <c r="K275" s="178"/>
      <c r="L275" s="178"/>
    </row>
    <row r="276" spans="1:12" s="147" customFormat="1" ht="39.6" customHeight="1">
      <c r="A276" s="156" t="s">
        <v>1035</v>
      </c>
      <c r="B276" s="157" t="s">
        <v>1036</v>
      </c>
      <c r="C276" s="157" t="s">
        <v>1037</v>
      </c>
      <c r="D276" s="115" t="s">
        <v>1038</v>
      </c>
      <c r="E276" s="169"/>
      <c r="F276" s="178"/>
      <c r="G276" s="157" t="s">
        <v>806</v>
      </c>
      <c r="H276" s="158"/>
      <c r="I276" s="115" t="s">
        <v>1039</v>
      </c>
      <c r="J276" s="157" t="s">
        <v>789</v>
      </c>
      <c r="K276" s="178"/>
      <c r="L276" s="178"/>
    </row>
    <row r="277" spans="1:12" s="147" customFormat="1" ht="24">
      <c r="A277" s="184" t="s">
        <v>1040</v>
      </c>
      <c r="B277" s="185"/>
      <c r="C277" s="185"/>
      <c r="D277" s="134"/>
      <c r="E277" s="186"/>
      <c r="F277" s="187"/>
      <c r="G277" s="187"/>
      <c r="H277" s="188"/>
      <c r="I277" s="115"/>
      <c r="J277" s="157"/>
      <c r="K277" s="178"/>
      <c r="L277" s="178"/>
    </row>
    <row r="278" spans="1:12" s="147" customFormat="1" ht="60">
      <c r="A278" s="120" t="s">
        <v>1041</v>
      </c>
      <c r="B278" s="157" t="s">
        <v>1042</v>
      </c>
      <c r="C278" s="157" t="s">
        <v>1043</v>
      </c>
      <c r="D278" s="115" t="s">
        <v>1044</v>
      </c>
      <c r="E278" s="169"/>
      <c r="F278" s="178"/>
      <c r="G278" s="157" t="s">
        <v>806</v>
      </c>
      <c r="H278" s="158" t="s">
        <v>768</v>
      </c>
      <c r="I278" s="115" t="s">
        <v>1039</v>
      </c>
      <c r="J278" s="157" t="s">
        <v>789</v>
      </c>
      <c r="K278" s="178"/>
      <c r="L278" s="178"/>
    </row>
    <row r="279" spans="1:12" s="147" customFormat="1" ht="60">
      <c r="A279" s="120" t="s">
        <v>1045</v>
      </c>
      <c r="B279" s="157" t="s">
        <v>1046</v>
      </c>
      <c r="C279" s="157" t="s">
        <v>1047</v>
      </c>
      <c r="D279" s="115" t="s">
        <v>1048</v>
      </c>
      <c r="E279" s="169"/>
      <c r="F279" s="178"/>
      <c r="G279" s="157" t="s">
        <v>806</v>
      </c>
      <c r="H279" s="158" t="s">
        <v>787</v>
      </c>
      <c r="I279" s="115" t="s">
        <v>1039</v>
      </c>
      <c r="J279" s="157" t="s">
        <v>789</v>
      </c>
      <c r="K279" s="178"/>
      <c r="L279" s="178"/>
    </row>
    <row r="281" spans="1:12" s="147" customFormat="1">
      <c r="A281" s="145" t="s">
        <v>742</v>
      </c>
      <c r="B281" s="145" t="s">
        <v>150</v>
      </c>
      <c r="C281" s="171"/>
      <c r="D281" s="171"/>
      <c r="I281" s="116"/>
    </row>
    <row r="282" spans="1:12" s="147" customFormat="1">
      <c r="A282" s="145" t="s">
        <v>743</v>
      </c>
      <c r="B282" s="144" t="s">
        <v>1049</v>
      </c>
      <c r="C282" s="171"/>
      <c r="D282" s="171"/>
      <c r="I282" s="116"/>
    </row>
    <row r="283" spans="1:12" s="147" customFormat="1">
      <c r="A283" s="145" t="s">
        <v>745</v>
      </c>
      <c r="B283" s="144" t="s">
        <v>1050</v>
      </c>
      <c r="C283" s="171"/>
      <c r="D283" s="171"/>
      <c r="I283" s="116"/>
    </row>
    <row r="284" spans="1:12" s="147" customFormat="1">
      <c r="A284" s="145" t="s">
        <v>747</v>
      </c>
      <c r="B284" s="144" t="s">
        <v>1051</v>
      </c>
      <c r="C284" s="171"/>
      <c r="D284" s="171"/>
      <c r="I284" s="116"/>
    </row>
    <row r="285" spans="1:12" s="147" customFormat="1">
      <c r="A285" s="170"/>
      <c r="B285" s="170"/>
      <c r="C285" s="171"/>
      <c r="D285" s="171"/>
      <c r="I285" s="116"/>
    </row>
    <row r="286" spans="1:12" s="147" customFormat="1">
      <c r="A286" s="1135" t="s">
        <v>749</v>
      </c>
      <c r="B286" s="1135" t="s">
        <v>750</v>
      </c>
      <c r="C286" s="1136" t="s">
        <v>751</v>
      </c>
      <c r="D286" s="1136"/>
      <c r="E286" s="1136" t="s">
        <v>752</v>
      </c>
      <c r="F286" s="1136"/>
      <c r="G286" s="1135" t="s">
        <v>753</v>
      </c>
      <c r="H286" s="155" t="s">
        <v>754</v>
      </c>
      <c r="I286" s="1136" t="s">
        <v>755</v>
      </c>
      <c r="J286" s="1136"/>
      <c r="K286" s="1136"/>
      <c r="L286" s="1136"/>
    </row>
    <row r="287" spans="1:12" s="147" customFormat="1">
      <c r="A287" s="1135"/>
      <c r="B287" s="1135"/>
      <c r="C287" s="155" t="s">
        <v>756</v>
      </c>
      <c r="D287" s="155" t="s">
        <v>757</v>
      </c>
      <c r="E287" s="155" t="s">
        <v>756</v>
      </c>
      <c r="F287" s="155" t="s">
        <v>757</v>
      </c>
      <c r="G287" s="1135"/>
      <c r="H287" s="155" t="s">
        <v>758</v>
      </c>
      <c r="I287" s="155" t="s">
        <v>759</v>
      </c>
      <c r="J287" s="155" t="s">
        <v>760</v>
      </c>
      <c r="K287" s="155" t="s">
        <v>761</v>
      </c>
      <c r="L287" s="199" t="s">
        <v>762</v>
      </c>
    </row>
    <row r="288" spans="1:12" s="147" customFormat="1" ht="75.599999999999994" customHeight="1">
      <c r="A288" s="156" t="s">
        <v>1052</v>
      </c>
      <c r="B288" s="157" t="s">
        <v>1053</v>
      </c>
      <c r="C288" s="189" t="s">
        <v>1054</v>
      </c>
      <c r="D288" s="115" t="s">
        <v>811</v>
      </c>
      <c r="E288" s="169">
        <v>1</v>
      </c>
      <c r="F288" s="179"/>
      <c r="G288" s="157" t="s">
        <v>806</v>
      </c>
      <c r="H288" s="158" t="s">
        <v>787</v>
      </c>
      <c r="I288" s="115" t="s">
        <v>1015</v>
      </c>
      <c r="J288" s="157" t="s">
        <v>789</v>
      </c>
      <c r="K288" s="183"/>
      <c r="L288" s="178"/>
    </row>
    <row r="291" spans="1:12" s="147" customFormat="1">
      <c r="A291" s="145" t="s">
        <v>742</v>
      </c>
      <c r="B291" s="145" t="s">
        <v>150</v>
      </c>
      <c r="C291" s="171"/>
      <c r="D291" s="171"/>
      <c r="I291" s="116"/>
    </row>
    <row r="292" spans="1:12" s="147" customFormat="1">
      <c r="A292" s="145" t="s">
        <v>743</v>
      </c>
      <c r="B292" s="144" t="s">
        <v>1055</v>
      </c>
      <c r="C292" s="171"/>
      <c r="D292" s="171"/>
      <c r="I292" s="116"/>
    </row>
    <row r="293" spans="1:12" s="147" customFormat="1">
      <c r="A293" s="145" t="s">
        <v>745</v>
      </c>
      <c r="B293" s="144" t="s">
        <v>1056</v>
      </c>
      <c r="C293" s="171"/>
      <c r="D293" s="171"/>
      <c r="I293" s="116"/>
    </row>
    <row r="294" spans="1:12" s="147" customFormat="1">
      <c r="A294" s="145" t="s">
        <v>747</v>
      </c>
      <c r="B294" s="144" t="s">
        <v>1057</v>
      </c>
      <c r="C294" s="171"/>
      <c r="D294" s="171"/>
      <c r="I294" s="116"/>
    </row>
    <row r="295" spans="1:12" s="147" customFormat="1">
      <c r="A295" s="170"/>
      <c r="B295" s="170"/>
      <c r="C295" s="171"/>
      <c r="D295" s="171"/>
      <c r="I295" s="116"/>
    </row>
    <row r="296" spans="1:12" s="147" customFormat="1">
      <c r="A296" s="1135" t="s">
        <v>749</v>
      </c>
      <c r="B296" s="1135" t="s">
        <v>750</v>
      </c>
      <c r="C296" s="1136" t="s">
        <v>751</v>
      </c>
      <c r="D296" s="1136"/>
      <c r="E296" s="1136" t="s">
        <v>752</v>
      </c>
      <c r="F296" s="1136"/>
      <c r="G296" s="1135" t="s">
        <v>753</v>
      </c>
      <c r="H296" s="155" t="s">
        <v>754</v>
      </c>
      <c r="I296" s="1136" t="s">
        <v>755</v>
      </c>
      <c r="J296" s="1136"/>
      <c r="K296" s="1136"/>
      <c r="L296" s="1136"/>
    </row>
    <row r="297" spans="1:12" s="147" customFormat="1">
      <c r="A297" s="1135"/>
      <c r="B297" s="1135"/>
      <c r="C297" s="155" t="s">
        <v>756</v>
      </c>
      <c r="D297" s="155" t="s">
        <v>757</v>
      </c>
      <c r="E297" s="155" t="s">
        <v>756</v>
      </c>
      <c r="F297" s="155" t="s">
        <v>757</v>
      </c>
      <c r="G297" s="1135"/>
      <c r="H297" s="155" t="s">
        <v>758</v>
      </c>
      <c r="I297" s="155" t="s">
        <v>759</v>
      </c>
      <c r="J297" s="155" t="s">
        <v>760</v>
      </c>
      <c r="K297" s="155" t="s">
        <v>761</v>
      </c>
      <c r="L297" s="199" t="s">
        <v>762</v>
      </c>
    </row>
    <row r="298" spans="1:12" s="147" customFormat="1" ht="54.6" customHeight="1">
      <c r="A298" s="130" t="s">
        <v>1058</v>
      </c>
      <c r="B298" s="115" t="s">
        <v>1059</v>
      </c>
      <c r="C298" s="157" t="s">
        <v>1060</v>
      </c>
      <c r="D298" s="157" t="s">
        <v>1061</v>
      </c>
      <c r="E298" s="169">
        <v>1</v>
      </c>
      <c r="F298" s="178"/>
      <c r="G298" s="157" t="s">
        <v>806</v>
      </c>
      <c r="H298" s="158" t="s">
        <v>768</v>
      </c>
      <c r="I298" s="115" t="s">
        <v>1062</v>
      </c>
      <c r="J298" s="157" t="s">
        <v>770</v>
      </c>
      <c r="K298" s="178"/>
      <c r="L298" s="178"/>
    </row>
    <row r="299" spans="1:12" s="147" customFormat="1" ht="51" customHeight="1">
      <c r="A299" s="130" t="s">
        <v>1058</v>
      </c>
      <c r="B299" s="115" t="s">
        <v>1059</v>
      </c>
      <c r="C299" s="157" t="s">
        <v>1060</v>
      </c>
      <c r="D299" s="157" t="s">
        <v>1061</v>
      </c>
      <c r="E299" s="169">
        <v>1</v>
      </c>
      <c r="F299" s="178"/>
      <c r="G299" s="157" t="s">
        <v>806</v>
      </c>
      <c r="H299" s="158" t="s">
        <v>768</v>
      </c>
      <c r="I299" s="115" t="s">
        <v>1062</v>
      </c>
      <c r="J299" s="157" t="s">
        <v>770</v>
      </c>
      <c r="K299" s="178"/>
      <c r="L299" s="178"/>
    </row>
    <row r="300" spans="1:12" s="147" customFormat="1" ht="51" customHeight="1">
      <c r="A300" s="120" t="s">
        <v>1063</v>
      </c>
      <c r="B300" s="115" t="s">
        <v>1064</v>
      </c>
      <c r="C300" s="157" t="s">
        <v>1060</v>
      </c>
      <c r="D300" s="157" t="s">
        <v>1061</v>
      </c>
      <c r="E300" s="169">
        <v>1</v>
      </c>
      <c r="F300" s="178"/>
      <c r="G300" s="157" t="s">
        <v>806</v>
      </c>
      <c r="H300" s="158" t="s">
        <v>768</v>
      </c>
      <c r="I300" s="115" t="s">
        <v>1062</v>
      </c>
      <c r="J300" s="157" t="s">
        <v>770</v>
      </c>
      <c r="K300" s="178"/>
      <c r="L300" s="178"/>
    </row>
    <row r="301" spans="1:12" s="147" customFormat="1" ht="61.35" customHeight="1">
      <c r="A301" s="120" t="s">
        <v>1065</v>
      </c>
      <c r="B301" s="115" t="s">
        <v>1066</v>
      </c>
      <c r="C301" s="157" t="s">
        <v>1067</v>
      </c>
      <c r="D301" s="157" t="s">
        <v>1068</v>
      </c>
      <c r="E301" s="169">
        <v>1</v>
      </c>
      <c r="F301" s="169">
        <v>1</v>
      </c>
      <c r="G301" s="157" t="s">
        <v>806</v>
      </c>
      <c r="H301" s="158" t="s">
        <v>787</v>
      </c>
      <c r="I301" s="115" t="s">
        <v>1062</v>
      </c>
      <c r="J301" s="157" t="s">
        <v>1069</v>
      </c>
      <c r="K301" s="178"/>
      <c r="L301" s="178"/>
    </row>
    <row r="302" spans="1:12" s="147" customFormat="1">
      <c r="A302" s="170"/>
      <c r="B302" s="170"/>
      <c r="C302" s="171"/>
      <c r="D302" s="171"/>
      <c r="I302" s="116"/>
    </row>
    <row r="303" spans="1:12" s="147" customFormat="1">
      <c r="A303" s="170"/>
      <c r="B303" s="170"/>
      <c r="C303" s="171"/>
      <c r="D303" s="171"/>
      <c r="I303" s="116"/>
    </row>
    <row r="304" spans="1:12" s="147" customFormat="1">
      <c r="A304" s="145" t="s">
        <v>742</v>
      </c>
      <c r="B304" s="145" t="s">
        <v>150</v>
      </c>
      <c r="C304" s="171"/>
      <c r="D304" s="171"/>
      <c r="I304" s="116"/>
    </row>
    <row r="305" spans="1:12" s="147" customFormat="1">
      <c r="A305" s="145" t="s">
        <v>743</v>
      </c>
      <c r="B305" s="144" t="s">
        <v>1055</v>
      </c>
      <c r="C305" s="171"/>
      <c r="D305" s="171"/>
      <c r="I305" s="116"/>
    </row>
    <row r="306" spans="1:12" s="147" customFormat="1">
      <c r="A306" s="145" t="s">
        <v>745</v>
      </c>
      <c r="B306" s="144" t="s">
        <v>1070</v>
      </c>
      <c r="C306" s="171"/>
      <c r="D306" s="171"/>
      <c r="I306" s="116"/>
    </row>
    <row r="307" spans="1:12" s="147" customFormat="1">
      <c r="A307" s="145" t="s">
        <v>747</v>
      </c>
      <c r="B307" s="144" t="s">
        <v>1071</v>
      </c>
      <c r="C307" s="171"/>
      <c r="D307" s="171"/>
      <c r="I307" s="116"/>
    </row>
    <row r="308" spans="1:12" s="147" customFormat="1">
      <c r="A308" s="170"/>
      <c r="B308" s="170"/>
      <c r="C308" s="171"/>
      <c r="D308" s="171"/>
      <c r="I308" s="116"/>
    </row>
    <row r="309" spans="1:12" s="147" customFormat="1">
      <c r="A309" s="1135" t="s">
        <v>749</v>
      </c>
      <c r="B309" s="1135" t="s">
        <v>750</v>
      </c>
      <c r="C309" s="1136" t="s">
        <v>751</v>
      </c>
      <c r="D309" s="1136"/>
      <c r="E309" s="1136" t="s">
        <v>752</v>
      </c>
      <c r="F309" s="1136"/>
      <c r="G309" s="1135" t="s">
        <v>753</v>
      </c>
      <c r="H309" s="155" t="s">
        <v>754</v>
      </c>
      <c r="I309" s="1136" t="s">
        <v>755</v>
      </c>
      <c r="J309" s="1136"/>
      <c r="K309" s="1136"/>
      <c r="L309" s="1136"/>
    </row>
    <row r="310" spans="1:12" s="147" customFormat="1">
      <c r="A310" s="1135"/>
      <c r="B310" s="1135"/>
      <c r="C310" s="155" t="s">
        <v>756</v>
      </c>
      <c r="D310" s="155" t="s">
        <v>757</v>
      </c>
      <c r="E310" s="155" t="s">
        <v>756</v>
      </c>
      <c r="F310" s="155" t="s">
        <v>757</v>
      </c>
      <c r="G310" s="1135"/>
      <c r="H310" s="155" t="s">
        <v>758</v>
      </c>
      <c r="I310" s="155" t="s">
        <v>759</v>
      </c>
      <c r="J310" s="155" t="s">
        <v>760</v>
      </c>
      <c r="K310" s="155" t="s">
        <v>761</v>
      </c>
      <c r="L310" s="199" t="s">
        <v>762</v>
      </c>
    </row>
    <row r="311" spans="1:12" s="147" customFormat="1" ht="67.349999999999994" customHeight="1">
      <c r="A311" s="156" t="s">
        <v>1072</v>
      </c>
      <c r="B311" s="157" t="s">
        <v>1073</v>
      </c>
      <c r="C311" s="157" t="s">
        <v>1074</v>
      </c>
      <c r="D311" s="157" t="s">
        <v>1075</v>
      </c>
      <c r="E311" s="169">
        <v>1</v>
      </c>
      <c r="F311" s="178"/>
      <c r="G311" s="157" t="s">
        <v>806</v>
      </c>
      <c r="H311" s="158" t="s">
        <v>787</v>
      </c>
      <c r="I311" s="115" t="s">
        <v>1076</v>
      </c>
      <c r="J311" s="157" t="s">
        <v>1077</v>
      </c>
      <c r="K311" s="178"/>
      <c r="L311" s="178"/>
    </row>
    <row r="312" spans="1:12" s="147" customFormat="1" ht="66.599999999999994" customHeight="1">
      <c r="A312" s="156" t="s">
        <v>1078</v>
      </c>
      <c r="B312" s="157" t="s">
        <v>1079</v>
      </c>
      <c r="C312" s="157" t="s">
        <v>1080</v>
      </c>
      <c r="D312" s="115" t="s">
        <v>1081</v>
      </c>
      <c r="E312" s="158">
        <v>3</v>
      </c>
      <c r="F312" s="178"/>
      <c r="G312" s="157" t="s">
        <v>806</v>
      </c>
      <c r="H312" s="158" t="s">
        <v>787</v>
      </c>
      <c r="I312" s="115" t="s">
        <v>1082</v>
      </c>
      <c r="J312" s="157" t="s">
        <v>770</v>
      </c>
      <c r="K312" s="178"/>
      <c r="L312" s="178"/>
    </row>
    <row r="313" spans="1:12" s="147" customFormat="1">
      <c r="A313" s="170"/>
      <c r="B313" s="170"/>
      <c r="C313" s="171"/>
      <c r="D313" s="171"/>
      <c r="I313" s="116"/>
    </row>
    <row r="314" spans="1:12" s="147" customFormat="1">
      <c r="A314" s="170"/>
      <c r="B314" s="170"/>
      <c r="C314" s="171"/>
      <c r="D314" s="171"/>
      <c r="I314" s="116"/>
    </row>
    <row r="315" spans="1:12" s="147" customFormat="1">
      <c r="A315" s="145" t="s">
        <v>742</v>
      </c>
      <c r="B315" s="145" t="s">
        <v>150</v>
      </c>
      <c r="C315" s="171"/>
      <c r="D315" s="171"/>
      <c r="I315" s="116"/>
    </row>
    <row r="316" spans="1:12" s="147" customFormat="1">
      <c r="A316" s="145" t="s">
        <v>743</v>
      </c>
      <c r="B316" s="144" t="s">
        <v>1083</v>
      </c>
      <c r="C316" s="171"/>
      <c r="D316" s="171"/>
      <c r="I316" s="116"/>
    </row>
    <row r="317" spans="1:12" s="147" customFormat="1">
      <c r="A317" s="145" t="s">
        <v>745</v>
      </c>
      <c r="B317" s="144" t="s">
        <v>1084</v>
      </c>
      <c r="C317" s="171"/>
      <c r="D317" s="171"/>
      <c r="I317" s="116"/>
    </row>
    <row r="318" spans="1:12" s="147" customFormat="1">
      <c r="A318" s="145" t="s">
        <v>747</v>
      </c>
      <c r="B318" s="144" t="s">
        <v>1085</v>
      </c>
      <c r="C318" s="171"/>
      <c r="D318" s="171"/>
      <c r="I318" s="116"/>
    </row>
    <row r="319" spans="1:12" s="147" customFormat="1">
      <c r="A319" s="170"/>
      <c r="B319" s="170"/>
      <c r="C319" s="171"/>
      <c r="D319" s="171"/>
      <c r="I319" s="116"/>
    </row>
    <row r="320" spans="1:12" s="147" customFormat="1">
      <c r="A320" s="1135" t="s">
        <v>749</v>
      </c>
      <c r="B320" s="1135" t="s">
        <v>750</v>
      </c>
      <c r="C320" s="1136" t="s">
        <v>751</v>
      </c>
      <c r="D320" s="1136"/>
      <c r="E320" s="1136" t="s">
        <v>752</v>
      </c>
      <c r="F320" s="1136"/>
      <c r="G320" s="1135" t="s">
        <v>753</v>
      </c>
      <c r="H320" s="155" t="s">
        <v>754</v>
      </c>
      <c r="I320" s="1136" t="s">
        <v>755</v>
      </c>
      <c r="J320" s="1136"/>
      <c r="K320" s="1136"/>
      <c r="L320" s="1136"/>
    </row>
    <row r="321" spans="1:12" s="147" customFormat="1">
      <c r="A321" s="1135"/>
      <c r="B321" s="1135"/>
      <c r="C321" s="155" t="s">
        <v>756</v>
      </c>
      <c r="D321" s="155" t="s">
        <v>757</v>
      </c>
      <c r="E321" s="155" t="s">
        <v>756</v>
      </c>
      <c r="F321" s="155" t="s">
        <v>757</v>
      </c>
      <c r="G321" s="1135"/>
      <c r="H321" s="155" t="s">
        <v>758</v>
      </c>
      <c r="I321" s="155" t="s">
        <v>759</v>
      </c>
      <c r="J321" s="155" t="s">
        <v>760</v>
      </c>
      <c r="K321" s="155" t="s">
        <v>761</v>
      </c>
      <c r="L321" s="199" t="s">
        <v>762</v>
      </c>
    </row>
    <row r="322" spans="1:12" s="147" customFormat="1" ht="77.45" customHeight="1">
      <c r="A322" s="156" t="s">
        <v>1086</v>
      </c>
      <c r="B322" s="157" t="s">
        <v>1087</v>
      </c>
      <c r="C322" s="157" t="s">
        <v>1088</v>
      </c>
      <c r="D322" s="157" t="s">
        <v>1089</v>
      </c>
      <c r="E322" s="169">
        <v>1</v>
      </c>
      <c r="F322" s="178"/>
      <c r="G322" s="157" t="s">
        <v>1090</v>
      </c>
      <c r="H322" s="158" t="s">
        <v>787</v>
      </c>
      <c r="I322" s="115" t="s">
        <v>1091</v>
      </c>
      <c r="J322" s="157" t="s">
        <v>1069</v>
      </c>
      <c r="K322" s="178"/>
      <c r="L322" s="178"/>
    </row>
    <row r="323" spans="1:12" s="147" customFormat="1">
      <c r="A323" s="170"/>
      <c r="B323" s="170"/>
      <c r="C323" s="171"/>
      <c r="D323" s="171"/>
      <c r="I323" s="116"/>
    </row>
    <row r="324" spans="1:12" s="147" customFormat="1">
      <c r="A324" s="145" t="s">
        <v>742</v>
      </c>
      <c r="B324" s="145" t="s">
        <v>150</v>
      </c>
      <c r="C324" s="171"/>
      <c r="D324" s="171"/>
      <c r="I324" s="116"/>
    </row>
    <row r="325" spans="1:12" s="147" customFormat="1">
      <c r="A325" s="145" t="s">
        <v>743</v>
      </c>
      <c r="B325" s="144" t="s">
        <v>1092</v>
      </c>
      <c r="C325" s="171"/>
      <c r="D325" s="171"/>
      <c r="I325" s="116"/>
    </row>
    <row r="326" spans="1:12" s="147" customFormat="1">
      <c r="A326" s="145" t="s">
        <v>745</v>
      </c>
      <c r="B326" s="144" t="s">
        <v>1093</v>
      </c>
      <c r="C326" s="171"/>
      <c r="D326" s="171"/>
      <c r="I326" s="116"/>
    </row>
    <row r="327" spans="1:12" s="147" customFormat="1">
      <c r="A327" s="145" t="s">
        <v>747</v>
      </c>
      <c r="B327" s="144" t="s">
        <v>1094</v>
      </c>
      <c r="C327" s="171"/>
      <c r="D327" s="171"/>
      <c r="I327" s="116"/>
    </row>
    <row r="328" spans="1:12" s="147" customFormat="1">
      <c r="A328" s="170"/>
      <c r="B328" s="170"/>
      <c r="C328" s="171"/>
      <c r="D328" s="171"/>
      <c r="I328" s="116"/>
    </row>
    <row r="329" spans="1:12" s="147" customFormat="1">
      <c r="A329" s="1135" t="s">
        <v>749</v>
      </c>
      <c r="B329" s="1135" t="s">
        <v>750</v>
      </c>
      <c r="C329" s="1136" t="s">
        <v>751</v>
      </c>
      <c r="D329" s="1136"/>
      <c r="E329" s="1136" t="s">
        <v>752</v>
      </c>
      <c r="F329" s="1136"/>
      <c r="G329" s="1135" t="s">
        <v>753</v>
      </c>
      <c r="H329" s="155" t="s">
        <v>754</v>
      </c>
      <c r="I329" s="1136" t="s">
        <v>755</v>
      </c>
      <c r="J329" s="1136"/>
      <c r="K329" s="1136"/>
      <c r="L329" s="1136"/>
    </row>
    <row r="330" spans="1:12" s="147" customFormat="1">
      <c r="A330" s="1135"/>
      <c r="B330" s="1135"/>
      <c r="C330" s="155" t="s">
        <v>756</v>
      </c>
      <c r="D330" s="155" t="s">
        <v>757</v>
      </c>
      <c r="E330" s="155" t="s">
        <v>756</v>
      </c>
      <c r="F330" s="155" t="s">
        <v>757</v>
      </c>
      <c r="G330" s="1135"/>
      <c r="H330" s="155" t="s">
        <v>758</v>
      </c>
      <c r="I330" s="155" t="s">
        <v>759</v>
      </c>
      <c r="J330" s="155" t="s">
        <v>760</v>
      </c>
      <c r="K330" s="155" t="s">
        <v>761</v>
      </c>
      <c r="L330" s="199" t="s">
        <v>762</v>
      </c>
    </row>
    <row r="331" spans="1:12" s="147" customFormat="1" ht="84">
      <c r="A331" s="156" t="s">
        <v>1095</v>
      </c>
      <c r="B331" s="157" t="s">
        <v>1096</v>
      </c>
      <c r="C331" s="157" t="s">
        <v>1097</v>
      </c>
      <c r="D331" s="157" t="s">
        <v>859</v>
      </c>
      <c r="E331" s="169">
        <v>1</v>
      </c>
      <c r="F331" s="178"/>
      <c r="G331" s="157" t="s">
        <v>806</v>
      </c>
      <c r="H331" s="158" t="s">
        <v>787</v>
      </c>
      <c r="I331" s="115" t="s">
        <v>1091</v>
      </c>
      <c r="J331" s="157" t="s">
        <v>1069</v>
      </c>
      <c r="K331" s="178"/>
      <c r="L331" s="178"/>
    </row>
    <row r="332" spans="1:12" s="147" customFormat="1">
      <c r="A332" s="170"/>
      <c r="B332" s="170"/>
      <c r="C332" s="171"/>
      <c r="D332" s="171"/>
      <c r="I332" s="116"/>
    </row>
    <row r="333" spans="1:12" s="147" customFormat="1">
      <c r="A333" s="145" t="s">
        <v>742</v>
      </c>
      <c r="B333" s="145" t="s">
        <v>150</v>
      </c>
      <c r="C333" s="171"/>
      <c r="D333" s="171"/>
      <c r="I333" s="116"/>
    </row>
    <row r="334" spans="1:12" s="147" customFormat="1">
      <c r="A334" s="145" t="s">
        <v>743</v>
      </c>
      <c r="B334" s="144" t="s">
        <v>1098</v>
      </c>
      <c r="C334" s="171"/>
      <c r="D334" s="171"/>
      <c r="I334" s="116"/>
    </row>
    <row r="335" spans="1:12" s="147" customFormat="1" ht="31.35" customHeight="1">
      <c r="A335" s="190" t="s">
        <v>745</v>
      </c>
      <c r="B335" s="1137" t="s">
        <v>1099</v>
      </c>
      <c r="C335" s="1137"/>
      <c r="D335" s="1137"/>
      <c r="E335" s="1137"/>
      <c r="F335" s="1137"/>
      <c r="G335" s="1137"/>
      <c r="H335" s="1137"/>
      <c r="I335" s="1137"/>
      <c r="J335" s="1137"/>
      <c r="K335" s="1137"/>
    </row>
    <row r="336" spans="1:12" s="147" customFormat="1">
      <c r="A336" s="145" t="s">
        <v>747</v>
      </c>
      <c r="B336" s="144" t="s">
        <v>1100</v>
      </c>
      <c r="C336" s="171"/>
      <c r="D336" s="171"/>
      <c r="I336" s="116"/>
    </row>
    <row r="337" spans="1:12" s="147" customFormat="1">
      <c r="A337" s="170"/>
      <c r="B337" s="170"/>
      <c r="C337" s="171"/>
      <c r="D337" s="171"/>
      <c r="I337" s="116"/>
    </row>
    <row r="338" spans="1:12" s="147" customFormat="1">
      <c r="A338" s="1135" t="s">
        <v>749</v>
      </c>
      <c r="B338" s="1135" t="s">
        <v>750</v>
      </c>
      <c r="C338" s="1136" t="s">
        <v>751</v>
      </c>
      <c r="D338" s="1136"/>
      <c r="E338" s="1136" t="s">
        <v>752</v>
      </c>
      <c r="F338" s="1136"/>
      <c r="G338" s="1135" t="s">
        <v>753</v>
      </c>
      <c r="H338" s="155" t="s">
        <v>754</v>
      </c>
      <c r="I338" s="1136" t="s">
        <v>755</v>
      </c>
      <c r="J338" s="1136"/>
      <c r="K338" s="1136"/>
      <c r="L338" s="1136"/>
    </row>
    <row r="339" spans="1:12" s="147" customFormat="1">
      <c r="A339" s="1135"/>
      <c r="B339" s="1135"/>
      <c r="C339" s="155" t="s">
        <v>756</v>
      </c>
      <c r="D339" s="155" t="s">
        <v>757</v>
      </c>
      <c r="E339" s="155" t="s">
        <v>756</v>
      </c>
      <c r="F339" s="155" t="s">
        <v>757</v>
      </c>
      <c r="G339" s="1135"/>
      <c r="H339" s="155" t="s">
        <v>758</v>
      </c>
      <c r="I339" s="155" t="s">
        <v>759</v>
      </c>
      <c r="J339" s="155" t="s">
        <v>760</v>
      </c>
      <c r="K339" s="155" t="s">
        <v>761</v>
      </c>
      <c r="L339" s="199" t="s">
        <v>762</v>
      </c>
    </row>
    <row r="340" spans="1:12" s="147" customFormat="1" ht="51.6" customHeight="1">
      <c r="A340" s="156" t="s">
        <v>1101</v>
      </c>
      <c r="B340" s="157" t="s">
        <v>1102</v>
      </c>
      <c r="C340" s="157" t="s">
        <v>1103</v>
      </c>
      <c r="D340" s="157" t="s">
        <v>859</v>
      </c>
      <c r="E340" s="169">
        <v>1</v>
      </c>
      <c r="F340" s="158"/>
      <c r="G340" s="157" t="s">
        <v>806</v>
      </c>
      <c r="H340" s="158" t="s">
        <v>768</v>
      </c>
      <c r="I340" s="118" t="s">
        <v>1104</v>
      </c>
      <c r="J340" s="157" t="s">
        <v>770</v>
      </c>
      <c r="K340" s="178"/>
      <c r="L340" s="178"/>
    </row>
    <row r="343" spans="1:12">
      <c r="A343" s="146" t="s">
        <v>736</v>
      </c>
      <c r="B343" s="1133" t="s">
        <v>170</v>
      </c>
      <c r="C343" s="1133"/>
      <c r="D343" s="1133"/>
      <c r="E343" s="1133"/>
      <c r="F343" s="1133"/>
      <c r="G343" s="1133"/>
      <c r="H343" s="1133"/>
      <c r="I343" s="1133"/>
      <c r="J343" s="1133"/>
      <c r="K343" s="1134"/>
    </row>
    <row r="344" spans="1:12">
      <c r="A344" s="163"/>
      <c r="B344" s="164" t="s">
        <v>776</v>
      </c>
      <c r="C344" s="164"/>
      <c r="D344" s="164"/>
      <c r="E344" s="164"/>
      <c r="F344" s="164"/>
      <c r="G344" s="164"/>
      <c r="H344" s="164"/>
      <c r="I344" s="164"/>
      <c r="J344" s="164"/>
      <c r="K344" s="165"/>
    </row>
    <row r="345" spans="1:12">
      <c r="A345" s="163"/>
      <c r="B345" s="164" t="s">
        <v>777</v>
      </c>
      <c r="C345" s="164"/>
      <c r="D345" s="164"/>
      <c r="E345" s="164"/>
      <c r="F345" s="164"/>
      <c r="G345" s="164"/>
      <c r="H345" s="164"/>
      <c r="I345" s="164"/>
      <c r="J345" s="164"/>
      <c r="K345" s="165"/>
    </row>
    <row r="346" spans="1:12">
      <c r="A346" s="166"/>
      <c r="B346" s="167" t="s">
        <v>778</v>
      </c>
      <c r="C346" s="167"/>
      <c r="D346" s="167"/>
      <c r="E346" s="167"/>
      <c r="F346" s="167"/>
      <c r="G346" s="167"/>
      <c r="H346" s="167"/>
      <c r="I346" s="167"/>
      <c r="J346" s="167"/>
      <c r="K346" s="168"/>
    </row>
    <row r="348" spans="1:12" s="160" customFormat="1">
      <c r="A348" s="145" t="s">
        <v>742</v>
      </c>
      <c r="B348" s="145" t="s">
        <v>150</v>
      </c>
      <c r="C348" s="170"/>
      <c r="D348" s="171"/>
      <c r="H348" s="172"/>
      <c r="I348" s="116"/>
      <c r="J348" s="172"/>
    </row>
    <row r="349" spans="1:12" s="160" customFormat="1">
      <c r="A349" s="144" t="s">
        <v>743</v>
      </c>
      <c r="B349" s="144" t="s">
        <v>1105</v>
      </c>
      <c r="C349" s="170"/>
      <c r="D349" s="171"/>
      <c r="H349" s="172"/>
      <c r="I349" s="116"/>
      <c r="J349" s="172"/>
    </row>
    <row r="350" spans="1:12" s="160" customFormat="1">
      <c r="A350" s="144" t="s">
        <v>745</v>
      </c>
      <c r="B350" s="144" t="s">
        <v>1106</v>
      </c>
      <c r="C350" s="170"/>
      <c r="D350" s="171"/>
      <c r="H350" s="172"/>
      <c r="I350" s="116"/>
      <c r="J350" s="172"/>
    </row>
    <row r="351" spans="1:12" s="160" customFormat="1">
      <c r="A351" s="144" t="s">
        <v>747</v>
      </c>
      <c r="B351" s="144" t="s">
        <v>1107</v>
      </c>
      <c r="C351" s="170"/>
      <c r="D351" s="171"/>
      <c r="H351" s="172"/>
      <c r="I351" s="116"/>
      <c r="J351" s="172"/>
    </row>
    <row r="352" spans="1:12" s="160" customFormat="1" ht="12">
      <c r="A352" s="170"/>
      <c r="B352" s="171"/>
      <c r="C352" s="170"/>
      <c r="D352" s="171"/>
      <c r="H352" s="172"/>
      <c r="I352" s="116"/>
      <c r="J352" s="172"/>
    </row>
    <row r="353" spans="1:12" s="160" customFormat="1">
      <c r="A353" s="1135" t="s">
        <v>749</v>
      </c>
      <c r="B353" s="1135" t="s">
        <v>750</v>
      </c>
      <c r="C353" s="1136" t="s">
        <v>751</v>
      </c>
      <c r="D353" s="1136"/>
      <c r="E353" s="1136" t="s">
        <v>752</v>
      </c>
      <c r="F353" s="1136"/>
      <c r="G353" s="1135" t="s">
        <v>753</v>
      </c>
      <c r="H353" s="155" t="s">
        <v>754</v>
      </c>
      <c r="I353" s="1136" t="s">
        <v>755</v>
      </c>
      <c r="J353" s="1136"/>
      <c r="K353" s="1136"/>
      <c r="L353" s="1136"/>
    </row>
    <row r="354" spans="1:12" s="160" customFormat="1">
      <c r="A354" s="1135"/>
      <c r="B354" s="1135"/>
      <c r="C354" s="155" t="s">
        <v>756</v>
      </c>
      <c r="D354" s="155" t="s">
        <v>757</v>
      </c>
      <c r="E354" s="155" t="s">
        <v>756</v>
      </c>
      <c r="F354" s="155" t="s">
        <v>757</v>
      </c>
      <c r="G354" s="1135"/>
      <c r="H354" s="155" t="s">
        <v>758</v>
      </c>
      <c r="I354" s="155" t="s">
        <v>759</v>
      </c>
      <c r="J354" s="155" t="s">
        <v>760</v>
      </c>
      <c r="K354" s="155" t="s">
        <v>761</v>
      </c>
      <c r="L354" s="199" t="s">
        <v>762</v>
      </c>
    </row>
    <row r="355" spans="1:12" s="160" customFormat="1" ht="45.6" customHeight="1">
      <c r="A355" s="156" t="s">
        <v>1108</v>
      </c>
      <c r="B355" s="157" t="s">
        <v>1109</v>
      </c>
      <c r="C355" s="157" t="s">
        <v>1110</v>
      </c>
      <c r="D355" s="157" t="s">
        <v>859</v>
      </c>
      <c r="E355" s="169">
        <v>1</v>
      </c>
      <c r="F355" s="158"/>
      <c r="G355" s="157" t="s">
        <v>806</v>
      </c>
      <c r="H355" s="158" t="s">
        <v>787</v>
      </c>
      <c r="I355" s="118" t="s">
        <v>846</v>
      </c>
      <c r="J355" s="157" t="s">
        <v>789</v>
      </c>
      <c r="K355" s="178"/>
      <c r="L355" s="159"/>
    </row>
    <row r="358" spans="1:12" s="147" customFormat="1">
      <c r="A358" s="146" t="s">
        <v>736</v>
      </c>
      <c r="B358" s="1133" t="s">
        <v>178</v>
      </c>
      <c r="C358" s="1133"/>
      <c r="D358" s="1133"/>
      <c r="E358" s="1133"/>
      <c r="F358" s="1133"/>
      <c r="G358" s="1133"/>
      <c r="H358" s="1133"/>
      <c r="I358" s="1133"/>
      <c r="J358" s="1133"/>
      <c r="K358" s="1134"/>
    </row>
    <row r="359" spans="1:12">
      <c r="A359" s="148"/>
      <c r="B359" s="149" t="s">
        <v>1111</v>
      </c>
      <c r="C359" s="149"/>
      <c r="D359" s="149"/>
      <c r="E359" s="149"/>
      <c r="F359" s="149"/>
      <c r="G359" s="149"/>
      <c r="H359" s="149"/>
      <c r="I359" s="149"/>
      <c r="J359" s="149"/>
      <c r="K359" s="150"/>
    </row>
    <row r="360" spans="1:12">
      <c r="A360" s="148"/>
      <c r="B360" s="149" t="s">
        <v>1112</v>
      </c>
      <c r="C360" s="149"/>
      <c r="D360" s="149"/>
      <c r="E360" s="149"/>
      <c r="F360" s="149"/>
      <c r="G360" s="149"/>
      <c r="H360" s="149"/>
      <c r="I360" s="149"/>
      <c r="J360" s="149"/>
      <c r="K360" s="150"/>
    </row>
    <row r="361" spans="1:12">
      <c r="A361" s="148"/>
      <c r="B361" s="149" t="s">
        <v>1113</v>
      </c>
      <c r="C361" s="149"/>
      <c r="D361" s="149"/>
      <c r="E361" s="149"/>
      <c r="F361" s="149"/>
      <c r="G361" s="149"/>
      <c r="H361" s="149"/>
      <c r="I361" s="149"/>
      <c r="J361" s="149"/>
      <c r="K361" s="150"/>
    </row>
    <row r="362" spans="1:12">
      <c r="A362" s="148"/>
      <c r="B362" s="149" t="s">
        <v>1114</v>
      </c>
      <c r="C362" s="149"/>
      <c r="D362" s="149"/>
      <c r="E362" s="149"/>
      <c r="F362" s="149"/>
      <c r="G362" s="149"/>
      <c r="H362" s="149"/>
      <c r="I362" s="149"/>
      <c r="J362" s="149"/>
      <c r="K362" s="150"/>
    </row>
    <row r="363" spans="1:12">
      <c r="A363" s="151"/>
      <c r="B363" s="152" t="s">
        <v>1115</v>
      </c>
      <c r="C363" s="152"/>
      <c r="D363" s="152"/>
      <c r="E363" s="152"/>
      <c r="F363" s="152"/>
      <c r="G363" s="152"/>
      <c r="H363" s="152"/>
      <c r="I363" s="152"/>
      <c r="J363" s="152"/>
      <c r="K363" s="153"/>
    </row>
    <row r="365" spans="1:12">
      <c r="A365" s="145" t="s">
        <v>742</v>
      </c>
      <c r="B365" s="145" t="s">
        <v>150</v>
      </c>
    </row>
    <row r="366" spans="1:12" s="147" customFormat="1" ht="31.7" customHeight="1">
      <c r="A366" s="190" t="s">
        <v>743</v>
      </c>
      <c r="B366" s="1137" t="s">
        <v>1116</v>
      </c>
      <c r="C366" s="1137"/>
      <c r="D366" s="1137"/>
      <c r="E366" s="1137"/>
      <c r="F366" s="1137"/>
      <c r="G366" s="1137"/>
      <c r="H366" s="1137"/>
      <c r="I366" s="1137"/>
      <c r="J366" s="1137"/>
      <c r="K366" s="1137"/>
    </row>
    <row r="367" spans="1:12" ht="31.7" customHeight="1">
      <c r="A367" s="190" t="s">
        <v>745</v>
      </c>
      <c r="B367" s="1137" t="s">
        <v>1117</v>
      </c>
      <c r="C367" s="1137"/>
      <c r="D367" s="1137"/>
      <c r="E367" s="1137"/>
      <c r="F367" s="1137"/>
      <c r="G367" s="1137"/>
      <c r="H367" s="1137"/>
      <c r="I367" s="1137"/>
      <c r="J367" s="1137"/>
      <c r="K367" s="1137"/>
    </row>
    <row r="368" spans="1:12">
      <c r="A368" s="145" t="s">
        <v>747</v>
      </c>
      <c r="B368" s="144" t="s">
        <v>1118</v>
      </c>
    </row>
    <row r="369" spans="1:12">
      <c r="A369" s="145"/>
      <c r="B369" s="154"/>
    </row>
    <row r="371" spans="1:12">
      <c r="A371" s="1135" t="s">
        <v>749</v>
      </c>
      <c r="B371" s="1135" t="s">
        <v>750</v>
      </c>
      <c r="C371" s="1136" t="s">
        <v>751</v>
      </c>
      <c r="D371" s="1136"/>
      <c r="E371" s="1136" t="s">
        <v>752</v>
      </c>
      <c r="F371" s="1136"/>
      <c r="G371" s="1135" t="s">
        <v>753</v>
      </c>
      <c r="H371" s="155" t="s">
        <v>754</v>
      </c>
      <c r="I371" s="1136" t="s">
        <v>755</v>
      </c>
      <c r="J371" s="1136"/>
      <c r="K371" s="1136"/>
      <c r="L371" s="1136"/>
    </row>
    <row r="372" spans="1:12">
      <c r="A372" s="1135"/>
      <c r="B372" s="1135"/>
      <c r="C372" s="155" t="s">
        <v>756</v>
      </c>
      <c r="D372" s="155" t="s">
        <v>757</v>
      </c>
      <c r="E372" s="155" t="s">
        <v>756</v>
      </c>
      <c r="F372" s="155" t="s">
        <v>757</v>
      </c>
      <c r="G372" s="1135"/>
      <c r="H372" s="155" t="s">
        <v>758</v>
      </c>
      <c r="I372" s="155" t="s">
        <v>759</v>
      </c>
      <c r="J372" s="155" t="s">
        <v>760</v>
      </c>
      <c r="K372" s="155" t="s">
        <v>761</v>
      </c>
      <c r="L372" s="199" t="s">
        <v>762</v>
      </c>
    </row>
    <row r="373" spans="1:12" s="147" customFormat="1" ht="67.7" customHeight="1">
      <c r="A373" s="156" t="s">
        <v>1119</v>
      </c>
      <c r="B373" s="157" t="s">
        <v>1120</v>
      </c>
      <c r="C373" s="157" t="s">
        <v>1121</v>
      </c>
      <c r="D373" s="157" t="s">
        <v>1122</v>
      </c>
      <c r="E373" s="158">
        <v>3</v>
      </c>
      <c r="F373" s="158"/>
      <c r="G373" s="158" t="s">
        <v>1123</v>
      </c>
      <c r="H373" s="158" t="s">
        <v>768</v>
      </c>
      <c r="I373" s="118" t="s">
        <v>1124</v>
      </c>
      <c r="J373" s="157" t="s">
        <v>770</v>
      </c>
      <c r="K373" s="178"/>
      <c r="L373" s="178"/>
    </row>
    <row r="374" spans="1:12" ht="84">
      <c r="A374" s="124" t="s">
        <v>1125</v>
      </c>
      <c r="B374" s="157" t="s">
        <v>1126</v>
      </c>
      <c r="C374" s="157" t="s">
        <v>1127</v>
      </c>
      <c r="D374" s="157" t="s">
        <v>1128</v>
      </c>
      <c r="E374" s="178"/>
      <c r="F374" s="178"/>
      <c r="G374" s="157" t="s">
        <v>806</v>
      </c>
      <c r="H374" s="158" t="s">
        <v>768</v>
      </c>
      <c r="I374" s="118" t="s">
        <v>1124</v>
      </c>
      <c r="J374" s="157" t="s">
        <v>770</v>
      </c>
      <c r="K374" s="178"/>
      <c r="L374" s="179"/>
    </row>
    <row r="375" spans="1:12" ht="84">
      <c r="A375" s="124" t="s">
        <v>1129</v>
      </c>
      <c r="B375" s="157" t="s">
        <v>1126</v>
      </c>
      <c r="C375" s="157" t="s">
        <v>1127</v>
      </c>
      <c r="D375" s="157" t="s">
        <v>1128</v>
      </c>
      <c r="E375" s="178"/>
      <c r="F375" s="178"/>
      <c r="G375" s="157" t="s">
        <v>806</v>
      </c>
      <c r="H375" s="158" t="s">
        <v>768</v>
      </c>
      <c r="I375" s="118" t="s">
        <v>1124</v>
      </c>
      <c r="J375" s="157" t="s">
        <v>770</v>
      </c>
      <c r="K375" s="178"/>
      <c r="L375" s="179"/>
    </row>
    <row r="376" spans="1:12" ht="84">
      <c r="A376" s="141" t="s">
        <v>1130</v>
      </c>
      <c r="B376" s="157" t="s">
        <v>1131</v>
      </c>
      <c r="C376" s="157" t="s">
        <v>1132</v>
      </c>
      <c r="D376" s="157" t="s">
        <v>1133</v>
      </c>
      <c r="E376" s="178"/>
      <c r="F376" s="178"/>
      <c r="G376" s="157" t="s">
        <v>806</v>
      </c>
      <c r="H376" s="158" t="s">
        <v>768</v>
      </c>
      <c r="I376" s="118" t="s">
        <v>1124</v>
      </c>
      <c r="J376" s="157" t="s">
        <v>770</v>
      </c>
      <c r="K376" s="178"/>
      <c r="L376" s="179"/>
    </row>
    <row r="377" spans="1:12" ht="84">
      <c r="A377" s="120" t="s">
        <v>1134</v>
      </c>
      <c r="B377" s="157" t="s">
        <v>1131</v>
      </c>
      <c r="C377" s="157" t="s">
        <v>1132</v>
      </c>
      <c r="D377" s="157" t="s">
        <v>1133</v>
      </c>
      <c r="E377" s="178"/>
      <c r="F377" s="178"/>
      <c r="G377" s="157" t="s">
        <v>806</v>
      </c>
      <c r="H377" s="158" t="s">
        <v>768</v>
      </c>
      <c r="I377" s="118" t="s">
        <v>1124</v>
      </c>
      <c r="J377" s="157" t="s">
        <v>770</v>
      </c>
      <c r="K377" s="178"/>
      <c r="L377" s="179"/>
    </row>
    <row r="378" spans="1:12" ht="84">
      <c r="A378" s="120" t="s">
        <v>1135</v>
      </c>
      <c r="B378" s="157" t="s">
        <v>1131</v>
      </c>
      <c r="C378" s="157" t="s">
        <v>1132</v>
      </c>
      <c r="D378" s="157" t="s">
        <v>1133</v>
      </c>
      <c r="E378" s="178"/>
      <c r="F378" s="178"/>
      <c r="G378" s="157" t="s">
        <v>806</v>
      </c>
      <c r="H378" s="158" t="s">
        <v>768</v>
      </c>
      <c r="I378" s="118" t="s">
        <v>1124</v>
      </c>
      <c r="J378" s="157" t="s">
        <v>770</v>
      </c>
      <c r="K378" s="178"/>
      <c r="L378" s="179"/>
    </row>
    <row r="379" spans="1:12" s="147" customFormat="1" ht="68.45" customHeight="1">
      <c r="A379" s="120" t="s">
        <v>1136</v>
      </c>
      <c r="B379" s="157" t="s">
        <v>1137</v>
      </c>
      <c r="C379" s="157" t="s">
        <v>1138</v>
      </c>
      <c r="D379" s="157" t="s">
        <v>1139</v>
      </c>
      <c r="E379" s="169">
        <v>1</v>
      </c>
      <c r="F379" s="169">
        <v>1</v>
      </c>
      <c r="G379" s="157" t="s">
        <v>806</v>
      </c>
      <c r="H379" s="158" t="s">
        <v>787</v>
      </c>
      <c r="I379" s="157" t="s">
        <v>1140</v>
      </c>
      <c r="J379" s="157" t="s">
        <v>1141</v>
      </c>
      <c r="K379" s="178"/>
      <c r="L379" s="178"/>
    </row>
    <row r="380" spans="1:12" ht="51.6" customHeight="1">
      <c r="A380" s="133" t="s">
        <v>1142</v>
      </c>
      <c r="B380" s="157" t="s">
        <v>1143</v>
      </c>
      <c r="C380" s="157" t="s">
        <v>1138</v>
      </c>
      <c r="D380" s="157" t="s">
        <v>1144</v>
      </c>
      <c r="E380" s="169">
        <v>1</v>
      </c>
      <c r="F380" s="169">
        <v>1</v>
      </c>
      <c r="G380" s="157" t="s">
        <v>806</v>
      </c>
      <c r="H380" s="158" t="s">
        <v>787</v>
      </c>
      <c r="I380" s="157" t="s">
        <v>1140</v>
      </c>
      <c r="J380" s="157" t="s">
        <v>1141</v>
      </c>
      <c r="K380" s="178"/>
      <c r="L380" s="179"/>
    </row>
    <row r="381" spans="1:12">
      <c r="A381" s="211"/>
      <c r="B381" s="171"/>
      <c r="C381" s="171"/>
      <c r="D381" s="171"/>
      <c r="E381" s="208"/>
      <c r="F381" s="208"/>
      <c r="G381" s="171"/>
      <c r="H381" s="172"/>
      <c r="I381" s="171"/>
      <c r="J381" s="171"/>
      <c r="K381" s="147"/>
    </row>
    <row r="382" spans="1:12" ht="33.6" customHeight="1">
      <c r="A382" s="146" t="s">
        <v>736</v>
      </c>
      <c r="B382" s="1138" t="s">
        <v>1145</v>
      </c>
      <c r="C382" s="1138"/>
      <c r="D382" s="1138"/>
      <c r="E382" s="1138"/>
      <c r="F382" s="1138"/>
      <c r="G382" s="1138"/>
      <c r="H382" s="1138"/>
      <c r="I382" s="1138"/>
      <c r="J382" s="1138"/>
      <c r="K382" s="1139"/>
    </row>
    <row r="383" spans="1:12">
      <c r="A383" s="148"/>
      <c r="B383" s="149" t="s">
        <v>1146</v>
      </c>
      <c r="C383" s="149"/>
      <c r="D383" s="149"/>
      <c r="E383" s="149"/>
      <c r="F383" s="149"/>
      <c r="G383" s="149"/>
      <c r="H383" s="149"/>
      <c r="I383" s="149"/>
      <c r="J383" s="149"/>
      <c r="K383" s="150"/>
    </row>
    <row r="384" spans="1:12">
      <c r="A384" s="148"/>
      <c r="B384" s="149" t="s">
        <v>1147</v>
      </c>
      <c r="C384" s="149"/>
      <c r="D384" s="149"/>
      <c r="E384" s="149"/>
      <c r="F384" s="149"/>
      <c r="G384" s="149"/>
      <c r="H384" s="149"/>
      <c r="I384" s="149"/>
      <c r="J384" s="149"/>
      <c r="K384" s="150"/>
    </row>
    <row r="385" spans="1:12">
      <c r="A385" s="148"/>
      <c r="B385" s="149" t="s">
        <v>1148</v>
      </c>
      <c r="C385" s="149"/>
      <c r="D385" s="149"/>
      <c r="E385" s="149"/>
      <c r="F385" s="149"/>
      <c r="G385" s="149"/>
      <c r="H385" s="149"/>
      <c r="I385" s="149"/>
      <c r="J385" s="149"/>
      <c r="K385" s="150"/>
    </row>
    <row r="386" spans="1:12">
      <c r="A386" s="151"/>
      <c r="B386" s="152" t="s">
        <v>1149</v>
      </c>
      <c r="C386" s="152"/>
      <c r="D386" s="152"/>
      <c r="E386" s="152"/>
      <c r="F386" s="152"/>
      <c r="G386" s="152"/>
      <c r="H386" s="152"/>
      <c r="I386" s="152"/>
      <c r="J386" s="152"/>
      <c r="K386" s="153"/>
    </row>
    <row r="388" spans="1:12">
      <c r="A388" s="145" t="s">
        <v>742</v>
      </c>
      <c r="B388" s="145" t="s">
        <v>150</v>
      </c>
    </row>
    <row r="389" spans="1:12">
      <c r="A389" s="190" t="s">
        <v>743</v>
      </c>
      <c r="B389" s="1137" t="s">
        <v>1150</v>
      </c>
      <c r="C389" s="1137"/>
      <c r="D389" s="1137"/>
      <c r="E389" s="1137"/>
      <c r="F389" s="1137"/>
      <c r="G389" s="1137"/>
      <c r="H389" s="1137"/>
      <c r="I389" s="1137"/>
      <c r="J389" s="1137"/>
      <c r="K389" s="1137"/>
    </row>
    <row r="390" spans="1:12">
      <c r="A390" s="190" t="s">
        <v>745</v>
      </c>
      <c r="B390" s="1137" t="s">
        <v>1151</v>
      </c>
      <c r="C390" s="1137"/>
      <c r="D390" s="1137"/>
      <c r="E390" s="1137"/>
      <c r="F390" s="1137"/>
      <c r="G390" s="1137"/>
      <c r="H390" s="1137"/>
      <c r="I390" s="1137"/>
      <c r="J390" s="1137"/>
      <c r="K390" s="1137"/>
    </row>
    <row r="391" spans="1:12">
      <c r="A391" s="145" t="s">
        <v>747</v>
      </c>
      <c r="B391" s="144" t="s">
        <v>1152</v>
      </c>
    </row>
    <row r="392" spans="1:12">
      <c r="A392" s="145"/>
      <c r="B392" s="154"/>
    </row>
    <row r="394" spans="1:12">
      <c r="A394" s="1135" t="s">
        <v>749</v>
      </c>
      <c r="B394" s="1135" t="s">
        <v>750</v>
      </c>
      <c r="C394" s="1136" t="s">
        <v>751</v>
      </c>
      <c r="D394" s="1136"/>
      <c r="E394" s="1136" t="s">
        <v>752</v>
      </c>
      <c r="F394" s="1136"/>
      <c r="G394" s="1135" t="s">
        <v>753</v>
      </c>
      <c r="H394" s="155" t="s">
        <v>754</v>
      </c>
      <c r="I394" s="1136" t="s">
        <v>755</v>
      </c>
      <c r="J394" s="1136"/>
      <c r="K394" s="1136"/>
      <c r="L394" s="1136"/>
    </row>
    <row r="395" spans="1:12">
      <c r="A395" s="1135"/>
      <c r="B395" s="1135"/>
      <c r="C395" s="155" t="s">
        <v>756</v>
      </c>
      <c r="D395" s="155" t="s">
        <v>757</v>
      </c>
      <c r="E395" s="155" t="s">
        <v>756</v>
      </c>
      <c r="F395" s="155" t="s">
        <v>757</v>
      </c>
      <c r="G395" s="1135"/>
      <c r="H395" s="155" t="s">
        <v>758</v>
      </c>
      <c r="I395" s="155" t="s">
        <v>759</v>
      </c>
      <c r="J395" s="155" t="s">
        <v>760</v>
      </c>
      <c r="K395" s="155" t="s">
        <v>761</v>
      </c>
      <c r="L395" s="199" t="s">
        <v>762</v>
      </c>
    </row>
    <row r="396" spans="1:12" s="147" customFormat="1" ht="52.35" customHeight="1">
      <c r="A396" s="156" t="s">
        <v>1153</v>
      </c>
      <c r="B396" s="157" t="s">
        <v>1154</v>
      </c>
      <c r="C396" s="157" t="s">
        <v>1155</v>
      </c>
      <c r="D396" s="157" t="s">
        <v>1156</v>
      </c>
      <c r="E396" s="194">
        <v>1</v>
      </c>
      <c r="F396" s="157"/>
      <c r="G396" s="157" t="s">
        <v>806</v>
      </c>
      <c r="H396" s="158" t="s">
        <v>787</v>
      </c>
      <c r="I396" s="157" t="s">
        <v>1157</v>
      </c>
      <c r="J396" s="157" t="s">
        <v>789</v>
      </c>
      <c r="K396" s="178"/>
      <c r="L396" s="178"/>
    </row>
    <row r="397" spans="1:12" s="147" customFormat="1" ht="51.6" customHeight="1">
      <c r="A397" s="156" t="s">
        <v>1158</v>
      </c>
      <c r="B397" s="157" t="s">
        <v>1159</v>
      </c>
      <c r="C397" s="157" t="s">
        <v>1155</v>
      </c>
      <c r="D397" s="157" t="s">
        <v>1160</v>
      </c>
      <c r="E397" s="194">
        <v>1</v>
      </c>
      <c r="F397" s="157"/>
      <c r="G397" s="157" t="s">
        <v>806</v>
      </c>
      <c r="H397" s="158" t="s">
        <v>768</v>
      </c>
      <c r="I397" s="157" t="s">
        <v>1157</v>
      </c>
      <c r="J397" s="157" t="s">
        <v>770</v>
      </c>
      <c r="K397" s="178"/>
      <c r="L397" s="178"/>
    </row>
    <row r="398" spans="1:12">
      <c r="A398" s="211"/>
      <c r="B398" s="171"/>
      <c r="C398" s="171"/>
      <c r="D398" s="171"/>
      <c r="E398" s="208"/>
      <c r="F398" s="208"/>
      <c r="G398" s="171"/>
      <c r="H398" s="172"/>
      <c r="I398" s="171"/>
      <c r="J398" s="171"/>
      <c r="K398" s="147"/>
    </row>
    <row r="399" spans="1:12">
      <c r="A399" s="211"/>
      <c r="B399" s="171"/>
      <c r="C399" s="171"/>
      <c r="D399" s="171"/>
      <c r="E399" s="208"/>
      <c r="F399" s="208"/>
      <c r="G399" s="171"/>
      <c r="H399" s="172"/>
      <c r="I399" s="171"/>
      <c r="J399" s="171"/>
      <c r="K399" s="147"/>
    </row>
    <row r="400" spans="1:12">
      <c r="A400" s="143" t="s">
        <v>1161</v>
      </c>
    </row>
    <row r="402" spans="1:12" s="147" customFormat="1">
      <c r="A402" s="146" t="s">
        <v>736</v>
      </c>
      <c r="B402" s="1133" t="s">
        <v>187</v>
      </c>
      <c r="C402" s="1133"/>
      <c r="D402" s="1133"/>
      <c r="E402" s="1133"/>
      <c r="F402" s="1133"/>
      <c r="G402" s="1133"/>
      <c r="H402" s="1133"/>
      <c r="I402" s="1133"/>
      <c r="J402" s="1133"/>
      <c r="K402" s="1134"/>
    </row>
    <row r="403" spans="1:12">
      <c r="A403" s="148"/>
      <c r="B403" s="149" t="s">
        <v>1162</v>
      </c>
      <c r="C403" s="149"/>
      <c r="D403" s="149"/>
      <c r="E403" s="149"/>
      <c r="F403" s="149"/>
      <c r="G403" s="149"/>
      <c r="H403" s="149"/>
      <c r="I403" s="149"/>
      <c r="J403" s="149"/>
      <c r="K403" s="150"/>
    </row>
    <row r="404" spans="1:12">
      <c r="A404" s="151"/>
      <c r="B404" s="152" t="s">
        <v>1163</v>
      </c>
      <c r="C404" s="152"/>
      <c r="D404" s="152"/>
      <c r="E404" s="152"/>
      <c r="F404" s="152"/>
      <c r="G404" s="152"/>
      <c r="H404" s="152"/>
      <c r="I404" s="152"/>
      <c r="J404" s="152"/>
      <c r="K404" s="153"/>
    </row>
    <row r="407" spans="1:12">
      <c r="A407" s="145" t="s">
        <v>742</v>
      </c>
      <c r="B407" s="145" t="s">
        <v>1164</v>
      </c>
    </row>
    <row r="408" spans="1:12">
      <c r="A408" s="190" t="s">
        <v>743</v>
      </c>
      <c r="B408" s="1137" t="s">
        <v>1150</v>
      </c>
      <c r="C408" s="1137"/>
      <c r="D408" s="1137"/>
      <c r="E408" s="1137"/>
      <c r="F408" s="1137"/>
      <c r="G408" s="1137"/>
      <c r="H408" s="1137"/>
      <c r="I408" s="1137"/>
      <c r="J408" s="1137"/>
      <c r="K408" s="1137"/>
    </row>
    <row r="409" spans="1:12">
      <c r="A409" s="190" t="s">
        <v>745</v>
      </c>
      <c r="B409" s="1137" t="s">
        <v>1165</v>
      </c>
      <c r="C409" s="1137"/>
      <c r="D409" s="1137"/>
      <c r="E409" s="1137"/>
      <c r="F409" s="1137"/>
      <c r="G409" s="1137"/>
      <c r="H409" s="1137"/>
      <c r="I409" s="1137"/>
      <c r="J409" s="1137"/>
      <c r="K409" s="1137"/>
    </row>
    <row r="410" spans="1:12">
      <c r="A410" s="145" t="s">
        <v>747</v>
      </c>
      <c r="B410" s="144" t="s">
        <v>1166</v>
      </c>
    </row>
    <row r="411" spans="1:12">
      <c r="A411" s="145"/>
      <c r="B411" s="154"/>
    </row>
    <row r="412" spans="1:12">
      <c r="A412" s="145"/>
      <c r="B412" s="154"/>
    </row>
    <row r="413" spans="1:12">
      <c r="A413" s="1135" t="s">
        <v>749</v>
      </c>
      <c r="B413" s="1135" t="s">
        <v>750</v>
      </c>
      <c r="C413" s="1136" t="s">
        <v>751</v>
      </c>
      <c r="D413" s="1136"/>
      <c r="E413" s="1136" t="s">
        <v>752</v>
      </c>
      <c r="F413" s="1136"/>
      <c r="G413" s="1135" t="s">
        <v>753</v>
      </c>
      <c r="H413" s="155" t="s">
        <v>754</v>
      </c>
      <c r="I413" s="1136" t="s">
        <v>755</v>
      </c>
      <c r="J413" s="1136"/>
      <c r="K413" s="1136"/>
      <c r="L413" s="1136"/>
    </row>
    <row r="414" spans="1:12">
      <c r="A414" s="1135"/>
      <c r="B414" s="1135"/>
      <c r="C414" s="155" t="s">
        <v>756</v>
      </c>
      <c r="D414" s="155" t="s">
        <v>757</v>
      </c>
      <c r="E414" s="155" t="s">
        <v>756</v>
      </c>
      <c r="F414" s="155" t="s">
        <v>757</v>
      </c>
      <c r="G414" s="1135"/>
      <c r="H414" s="155" t="s">
        <v>758</v>
      </c>
      <c r="I414" s="155" t="s">
        <v>759</v>
      </c>
      <c r="J414" s="155" t="s">
        <v>760</v>
      </c>
      <c r="K414" s="155" t="s">
        <v>761</v>
      </c>
      <c r="L414" s="199" t="s">
        <v>762</v>
      </c>
    </row>
    <row r="415" spans="1:12">
      <c r="A415" s="193" t="s">
        <v>1167</v>
      </c>
      <c r="B415" s="179"/>
      <c r="C415" s="179"/>
      <c r="D415" s="179"/>
      <c r="E415" s="179"/>
      <c r="F415" s="179"/>
      <c r="G415" s="179"/>
      <c r="H415" s="179"/>
      <c r="I415" s="179"/>
      <c r="J415" s="179"/>
      <c r="K415" s="179"/>
      <c r="L415" s="179"/>
    </row>
    <row r="416" spans="1:12" ht="40.700000000000003" customHeight="1">
      <c r="A416" s="142" t="s">
        <v>1168</v>
      </c>
      <c r="B416" s="174" t="s">
        <v>1169</v>
      </c>
      <c r="C416" s="174" t="s">
        <v>1170</v>
      </c>
      <c r="D416" s="174" t="s">
        <v>859</v>
      </c>
      <c r="E416" s="177"/>
      <c r="F416" s="177"/>
      <c r="G416" s="157" t="s">
        <v>806</v>
      </c>
      <c r="H416" s="158" t="s">
        <v>787</v>
      </c>
      <c r="I416" s="118" t="s">
        <v>1171</v>
      </c>
      <c r="J416" s="157" t="s">
        <v>789</v>
      </c>
      <c r="K416" s="178"/>
      <c r="L416" s="179"/>
    </row>
    <row r="417" spans="1:12" ht="49.7" customHeight="1">
      <c r="A417" s="156" t="s">
        <v>1172</v>
      </c>
      <c r="B417" s="157" t="s">
        <v>1173</v>
      </c>
      <c r="C417" s="157" t="s">
        <v>1174</v>
      </c>
      <c r="D417" s="174" t="s">
        <v>859</v>
      </c>
      <c r="E417" s="178"/>
      <c r="F417" s="178"/>
      <c r="G417" s="157" t="s">
        <v>806</v>
      </c>
      <c r="H417" s="158" t="s">
        <v>787</v>
      </c>
      <c r="I417" s="118" t="s">
        <v>1171</v>
      </c>
      <c r="J417" s="157" t="s">
        <v>789</v>
      </c>
      <c r="K417" s="178"/>
      <c r="L417" s="179"/>
    </row>
    <row r="418" spans="1:12" ht="51.6" customHeight="1">
      <c r="A418" s="156" t="s">
        <v>1175</v>
      </c>
      <c r="B418" s="157" t="s">
        <v>1176</v>
      </c>
      <c r="C418" s="157" t="s">
        <v>1177</v>
      </c>
      <c r="D418" s="174" t="s">
        <v>859</v>
      </c>
      <c r="E418" s="179"/>
      <c r="F418" s="179"/>
      <c r="G418" s="157" t="s">
        <v>806</v>
      </c>
      <c r="H418" s="158" t="s">
        <v>787</v>
      </c>
      <c r="I418" s="118" t="s">
        <v>1171</v>
      </c>
      <c r="J418" s="157" t="s">
        <v>789</v>
      </c>
      <c r="K418" s="179"/>
      <c r="L418" s="179"/>
    </row>
    <row r="419" spans="1:12">
      <c r="A419" s="193" t="s">
        <v>1178</v>
      </c>
      <c r="B419" s="179"/>
      <c r="C419" s="179"/>
      <c r="D419" s="179"/>
      <c r="E419" s="179"/>
      <c r="F419" s="179"/>
      <c r="G419" s="179"/>
      <c r="H419" s="179"/>
      <c r="I419" s="179"/>
      <c r="J419" s="179"/>
      <c r="K419" s="179"/>
      <c r="L419" s="179"/>
    </row>
    <row r="420" spans="1:12" ht="84">
      <c r="A420" s="173" t="s">
        <v>1179</v>
      </c>
      <c r="B420" s="174" t="s">
        <v>1180</v>
      </c>
      <c r="C420" s="174" t="s">
        <v>1181</v>
      </c>
      <c r="D420" s="174" t="s">
        <v>859</v>
      </c>
      <c r="E420" s="175">
        <v>1</v>
      </c>
      <c r="F420" s="176"/>
      <c r="G420" s="157" t="s">
        <v>806</v>
      </c>
      <c r="H420" s="176" t="s">
        <v>787</v>
      </c>
      <c r="I420" s="118" t="s">
        <v>1171</v>
      </c>
      <c r="J420" s="157" t="s">
        <v>789</v>
      </c>
      <c r="K420" s="179"/>
      <c r="L420" s="179"/>
    </row>
    <row r="421" spans="1:12" ht="72">
      <c r="A421" s="156" t="s">
        <v>1182</v>
      </c>
      <c r="B421" s="157" t="s">
        <v>1183</v>
      </c>
      <c r="C421" s="157" t="s">
        <v>1184</v>
      </c>
      <c r="D421" s="157" t="s">
        <v>859</v>
      </c>
      <c r="E421" s="169">
        <v>1</v>
      </c>
      <c r="F421" s="158"/>
      <c r="G421" s="157" t="s">
        <v>806</v>
      </c>
      <c r="H421" s="158" t="s">
        <v>787</v>
      </c>
      <c r="I421" s="118" t="s">
        <v>1171</v>
      </c>
      <c r="J421" s="157" t="s">
        <v>789</v>
      </c>
      <c r="K421" s="179"/>
      <c r="L421" s="179"/>
    </row>
    <row r="424" spans="1:12" s="147" customFormat="1">
      <c r="A424" s="146" t="s">
        <v>736</v>
      </c>
      <c r="B424" s="1133" t="s">
        <v>196</v>
      </c>
      <c r="C424" s="1133"/>
      <c r="D424" s="1133"/>
      <c r="E424" s="1133"/>
      <c r="F424" s="1133"/>
      <c r="G424" s="1133"/>
      <c r="H424" s="1133"/>
      <c r="I424" s="1133"/>
      <c r="J424" s="1133"/>
      <c r="K424" s="1134"/>
    </row>
    <row r="425" spans="1:12">
      <c r="A425" s="148"/>
      <c r="B425" s="149" t="s">
        <v>1185</v>
      </c>
      <c r="C425" s="149"/>
      <c r="D425" s="149"/>
      <c r="E425" s="149"/>
      <c r="F425" s="149"/>
      <c r="G425" s="149"/>
      <c r="H425" s="149"/>
      <c r="I425" s="149"/>
      <c r="J425" s="149"/>
      <c r="K425" s="150"/>
    </row>
    <row r="426" spans="1:12">
      <c r="A426" s="151"/>
      <c r="B426" s="152" t="s">
        <v>1186</v>
      </c>
      <c r="C426" s="152"/>
      <c r="D426" s="152"/>
      <c r="E426" s="152"/>
      <c r="F426" s="152"/>
      <c r="G426" s="152"/>
      <c r="H426" s="152"/>
      <c r="I426" s="152"/>
      <c r="J426" s="152"/>
      <c r="K426" s="153"/>
    </row>
    <row r="429" spans="1:12">
      <c r="A429" s="145" t="s">
        <v>742</v>
      </c>
      <c r="B429" s="145" t="s">
        <v>1164</v>
      </c>
    </row>
    <row r="430" spans="1:12">
      <c r="A430" s="190" t="s">
        <v>743</v>
      </c>
      <c r="B430" s="1137" t="s">
        <v>779</v>
      </c>
      <c r="C430" s="1137"/>
      <c r="D430" s="1137"/>
      <c r="E430" s="1137"/>
      <c r="F430" s="1137"/>
      <c r="G430" s="1137"/>
      <c r="H430" s="1137"/>
      <c r="I430" s="1137"/>
      <c r="J430" s="1137"/>
      <c r="K430" s="1137"/>
    </row>
    <row r="431" spans="1:12">
      <c r="A431" s="190" t="s">
        <v>745</v>
      </c>
      <c r="B431" s="1137" t="s">
        <v>1187</v>
      </c>
      <c r="C431" s="1137"/>
      <c r="D431" s="1137"/>
      <c r="E431" s="1137"/>
      <c r="F431" s="1137"/>
      <c r="G431" s="1137"/>
      <c r="H431" s="1137"/>
      <c r="I431" s="1137"/>
      <c r="J431" s="1137"/>
      <c r="K431" s="1137"/>
    </row>
    <row r="432" spans="1:12">
      <c r="A432" s="145" t="s">
        <v>747</v>
      </c>
      <c r="B432" s="144" t="s">
        <v>781</v>
      </c>
    </row>
    <row r="434" spans="1:12">
      <c r="A434" s="1135" t="s">
        <v>749</v>
      </c>
      <c r="B434" s="1135" t="s">
        <v>750</v>
      </c>
      <c r="C434" s="1136" t="s">
        <v>751</v>
      </c>
      <c r="D434" s="1136"/>
      <c r="E434" s="1136" t="s">
        <v>752</v>
      </c>
      <c r="F434" s="1136"/>
      <c r="G434" s="1135" t="s">
        <v>753</v>
      </c>
      <c r="H434" s="155" t="s">
        <v>754</v>
      </c>
      <c r="I434" s="1136" t="s">
        <v>755</v>
      </c>
      <c r="J434" s="1136"/>
      <c r="K434" s="1136"/>
      <c r="L434" s="1136"/>
    </row>
    <row r="435" spans="1:12">
      <c r="A435" s="1135"/>
      <c r="B435" s="1135"/>
      <c r="C435" s="155" t="s">
        <v>756</v>
      </c>
      <c r="D435" s="155" t="s">
        <v>757</v>
      </c>
      <c r="E435" s="155" t="s">
        <v>756</v>
      </c>
      <c r="F435" s="155" t="s">
        <v>757</v>
      </c>
      <c r="G435" s="1135"/>
      <c r="H435" s="155" t="s">
        <v>758</v>
      </c>
      <c r="I435" s="155" t="s">
        <v>759</v>
      </c>
      <c r="J435" s="155" t="s">
        <v>760</v>
      </c>
      <c r="K435" s="155" t="s">
        <v>761</v>
      </c>
      <c r="L435" s="199" t="s">
        <v>762</v>
      </c>
    </row>
    <row r="436" spans="1:12">
      <c r="A436" s="193" t="s">
        <v>1188</v>
      </c>
      <c r="B436" s="179"/>
      <c r="C436" s="179"/>
      <c r="D436" s="179"/>
      <c r="E436" s="179"/>
      <c r="F436" s="179"/>
      <c r="G436" s="179"/>
      <c r="H436" s="179"/>
      <c r="I436" s="179"/>
      <c r="J436" s="179"/>
      <c r="K436" s="179"/>
      <c r="L436" s="179"/>
    </row>
    <row r="437" spans="1:12" ht="65.45" customHeight="1">
      <c r="A437" s="130" t="s">
        <v>1189</v>
      </c>
      <c r="B437" s="157" t="s">
        <v>1190</v>
      </c>
      <c r="C437" s="157" t="s">
        <v>1191</v>
      </c>
      <c r="D437" s="157" t="s">
        <v>859</v>
      </c>
      <c r="E437" s="169">
        <v>1</v>
      </c>
      <c r="F437" s="178"/>
      <c r="G437" s="157" t="s">
        <v>806</v>
      </c>
      <c r="H437" s="158" t="s">
        <v>787</v>
      </c>
      <c r="I437" s="118" t="s">
        <v>1171</v>
      </c>
      <c r="J437" s="157" t="s">
        <v>789</v>
      </c>
      <c r="K437" s="178"/>
      <c r="L437" s="179"/>
    </row>
    <row r="438" spans="1:12">
      <c r="A438" s="193" t="s">
        <v>1192</v>
      </c>
      <c r="B438" s="179"/>
      <c r="C438" s="179"/>
      <c r="D438" s="179"/>
      <c r="E438" s="179"/>
      <c r="F438" s="179"/>
      <c r="G438" s="179"/>
      <c r="H438" s="179"/>
      <c r="I438" s="179"/>
      <c r="J438" s="179"/>
      <c r="K438" s="179"/>
      <c r="L438" s="179"/>
    </row>
    <row r="439" spans="1:12" ht="36">
      <c r="A439" s="130" t="s">
        <v>1193</v>
      </c>
      <c r="B439" s="157" t="s">
        <v>1194</v>
      </c>
      <c r="C439" s="157" t="s">
        <v>1195</v>
      </c>
      <c r="D439" s="157" t="s">
        <v>1196</v>
      </c>
      <c r="E439" s="169">
        <v>1</v>
      </c>
      <c r="F439" s="178"/>
      <c r="G439" s="157" t="s">
        <v>806</v>
      </c>
      <c r="H439" s="158" t="s">
        <v>787</v>
      </c>
      <c r="I439" s="118" t="s">
        <v>1171</v>
      </c>
      <c r="J439" s="157" t="s">
        <v>789</v>
      </c>
      <c r="K439" s="178"/>
      <c r="L439" s="179"/>
    </row>
    <row r="442" spans="1:12" s="147" customFormat="1">
      <c r="A442" s="146" t="s">
        <v>736</v>
      </c>
      <c r="B442" s="1133" t="s">
        <v>204</v>
      </c>
      <c r="C442" s="1133"/>
      <c r="D442" s="1133"/>
      <c r="E442" s="1133"/>
      <c r="F442" s="1133"/>
      <c r="G442" s="1133"/>
      <c r="H442" s="1133"/>
      <c r="I442" s="1133"/>
      <c r="J442" s="1133"/>
      <c r="K442" s="1134"/>
    </row>
    <row r="443" spans="1:12">
      <c r="A443" s="148"/>
      <c r="B443" s="149"/>
      <c r="C443" s="149"/>
      <c r="D443" s="149"/>
      <c r="E443" s="149"/>
      <c r="F443" s="149"/>
      <c r="G443" s="149"/>
      <c r="H443" s="149"/>
      <c r="I443" s="149"/>
      <c r="J443" s="149"/>
      <c r="K443" s="150"/>
    </row>
    <row r="444" spans="1:12">
      <c r="A444" s="151"/>
      <c r="B444" s="152"/>
      <c r="C444" s="152"/>
      <c r="D444" s="152"/>
      <c r="E444" s="152"/>
      <c r="F444" s="152"/>
      <c r="G444" s="152"/>
      <c r="H444" s="152"/>
      <c r="I444" s="152"/>
      <c r="J444" s="152"/>
      <c r="K444" s="153"/>
    </row>
    <row r="446" spans="1:12">
      <c r="A446" s="145" t="s">
        <v>742</v>
      </c>
      <c r="B446" s="145" t="s">
        <v>1164</v>
      </c>
    </row>
    <row r="447" spans="1:12">
      <c r="A447" s="190" t="s">
        <v>743</v>
      </c>
      <c r="B447" s="1137" t="s">
        <v>779</v>
      </c>
      <c r="C447" s="1137"/>
      <c r="D447" s="1137"/>
      <c r="E447" s="1137"/>
      <c r="F447" s="1137"/>
      <c r="G447" s="1137"/>
      <c r="H447" s="1137"/>
      <c r="I447" s="1137"/>
      <c r="J447" s="1137"/>
      <c r="K447" s="1137"/>
    </row>
    <row r="448" spans="1:12">
      <c r="A448" s="190" t="s">
        <v>745</v>
      </c>
      <c r="B448" s="1137" t="s">
        <v>1197</v>
      </c>
      <c r="C448" s="1137"/>
      <c r="D448" s="1137"/>
      <c r="E448" s="1137"/>
      <c r="F448" s="1137"/>
      <c r="G448" s="1137"/>
      <c r="H448" s="1137"/>
      <c r="I448" s="1137"/>
      <c r="J448" s="1137"/>
      <c r="K448" s="1137"/>
    </row>
    <row r="449" spans="1:12">
      <c r="A449" s="145" t="s">
        <v>747</v>
      </c>
      <c r="B449" s="144" t="s">
        <v>781</v>
      </c>
    </row>
    <row r="452" spans="1:12">
      <c r="A452" s="1135" t="s">
        <v>749</v>
      </c>
      <c r="B452" s="1135" t="s">
        <v>750</v>
      </c>
      <c r="C452" s="1136" t="s">
        <v>751</v>
      </c>
      <c r="D452" s="1136"/>
      <c r="E452" s="1136" t="s">
        <v>752</v>
      </c>
      <c r="F452" s="1136"/>
      <c r="G452" s="1135" t="s">
        <v>753</v>
      </c>
      <c r="H452" s="155" t="s">
        <v>754</v>
      </c>
      <c r="I452" s="1136" t="s">
        <v>755</v>
      </c>
      <c r="J452" s="1136"/>
      <c r="K452" s="1136"/>
      <c r="L452" s="1136"/>
    </row>
    <row r="453" spans="1:12">
      <c r="A453" s="1135"/>
      <c r="B453" s="1135"/>
      <c r="C453" s="155" t="s">
        <v>756</v>
      </c>
      <c r="D453" s="155" t="s">
        <v>757</v>
      </c>
      <c r="E453" s="155" t="s">
        <v>756</v>
      </c>
      <c r="F453" s="155" t="s">
        <v>757</v>
      </c>
      <c r="G453" s="1135"/>
      <c r="H453" s="155" t="s">
        <v>758</v>
      </c>
      <c r="I453" s="155" t="s">
        <v>759</v>
      </c>
      <c r="J453" s="155" t="s">
        <v>760</v>
      </c>
      <c r="K453" s="155" t="s">
        <v>761</v>
      </c>
      <c r="L453" s="199" t="s">
        <v>762</v>
      </c>
    </row>
    <row r="454" spans="1:12" s="147" customFormat="1" ht="63" customHeight="1">
      <c r="A454" s="181" t="s">
        <v>1198</v>
      </c>
      <c r="B454" s="178"/>
      <c r="C454" s="178"/>
      <c r="D454" s="178"/>
      <c r="E454" s="178"/>
      <c r="F454" s="178"/>
      <c r="G454" s="178"/>
      <c r="H454" s="159"/>
      <c r="I454" s="178"/>
      <c r="J454" s="178"/>
      <c r="K454" s="178"/>
      <c r="L454" s="178"/>
    </row>
    <row r="455" spans="1:12" s="147" customFormat="1" ht="96">
      <c r="A455" s="120" t="s">
        <v>1199</v>
      </c>
      <c r="B455" s="115" t="s">
        <v>1200</v>
      </c>
      <c r="C455" s="157" t="s">
        <v>1201</v>
      </c>
      <c r="D455" s="157" t="s">
        <v>1202</v>
      </c>
      <c r="E455" s="158">
        <v>1</v>
      </c>
      <c r="F455" s="158">
        <v>1</v>
      </c>
      <c r="G455" s="157" t="s">
        <v>1203</v>
      </c>
      <c r="H455" s="158" t="s">
        <v>787</v>
      </c>
      <c r="I455" s="115" t="s">
        <v>1204</v>
      </c>
      <c r="J455" s="158" t="s">
        <v>976</v>
      </c>
      <c r="K455" s="159"/>
      <c r="L455" s="178"/>
    </row>
    <row r="460" spans="1:12" s="147" customFormat="1">
      <c r="A460" s="146" t="s">
        <v>736</v>
      </c>
      <c r="B460" s="1133" t="s">
        <v>212</v>
      </c>
      <c r="C460" s="1133"/>
      <c r="D460" s="1133"/>
      <c r="E460" s="1133"/>
      <c r="F460" s="1133"/>
      <c r="G460" s="1133"/>
      <c r="H460" s="1133"/>
      <c r="I460" s="1133"/>
      <c r="J460" s="1133"/>
      <c r="K460" s="1134"/>
    </row>
    <row r="461" spans="1:12">
      <c r="A461" s="151"/>
      <c r="B461" s="152" t="s">
        <v>1205</v>
      </c>
      <c r="C461" s="152"/>
      <c r="D461" s="152"/>
      <c r="E461" s="152"/>
      <c r="F461" s="152"/>
      <c r="G461" s="152"/>
      <c r="H461" s="152"/>
      <c r="I461" s="152"/>
      <c r="J461" s="152"/>
      <c r="K461" s="153"/>
    </row>
    <row r="463" spans="1:12">
      <c r="A463" s="1135" t="s">
        <v>749</v>
      </c>
      <c r="B463" s="1135" t="s">
        <v>750</v>
      </c>
      <c r="C463" s="1136" t="s">
        <v>751</v>
      </c>
      <c r="D463" s="1136"/>
      <c r="E463" s="1136" t="s">
        <v>752</v>
      </c>
      <c r="F463" s="1136"/>
      <c r="G463" s="1135" t="s">
        <v>753</v>
      </c>
      <c r="H463" s="155" t="s">
        <v>754</v>
      </c>
      <c r="I463" s="1136" t="s">
        <v>755</v>
      </c>
      <c r="J463" s="1136"/>
      <c r="K463" s="1136"/>
      <c r="L463" s="1136"/>
    </row>
    <row r="464" spans="1:12">
      <c r="A464" s="1135"/>
      <c r="B464" s="1135"/>
      <c r="C464" s="155" t="s">
        <v>756</v>
      </c>
      <c r="D464" s="155" t="s">
        <v>757</v>
      </c>
      <c r="E464" s="155" t="s">
        <v>756</v>
      </c>
      <c r="F464" s="155" t="s">
        <v>757</v>
      </c>
      <c r="G464" s="1135"/>
      <c r="H464" s="155" t="s">
        <v>758</v>
      </c>
      <c r="I464" s="155" t="s">
        <v>759</v>
      </c>
      <c r="J464" s="155" t="s">
        <v>760</v>
      </c>
      <c r="K464" s="155" t="s">
        <v>761</v>
      </c>
      <c r="L464" s="199" t="s">
        <v>762</v>
      </c>
    </row>
    <row r="465" spans="1:12" s="147" customFormat="1" ht="60">
      <c r="A465" s="120" t="s">
        <v>1206</v>
      </c>
      <c r="B465" s="115" t="s">
        <v>1207</v>
      </c>
      <c r="C465" s="157" t="s">
        <v>1208</v>
      </c>
      <c r="D465" s="157" t="s">
        <v>1209</v>
      </c>
      <c r="E465" s="169">
        <v>1</v>
      </c>
      <c r="F465" s="169">
        <v>1</v>
      </c>
      <c r="G465" s="157" t="s">
        <v>786</v>
      </c>
      <c r="H465" s="158" t="s">
        <v>787</v>
      </c>
      <c r="I465" s="115" t="s">
        <v>1204</v>
      </c>
      <c r="J465" s="158" t="s">
        <v>976</v>
      </c>
      <c r="K465" s="159"/>
      <c r="L465" s="178"/>
    </row>
    <row r="468" spans="1:12">
      <c r="A468" s="143" t="s">
        <v>1210</v>
      </c>
    </row>
    <row r="470" spans="1:12" s="147" customFormat="1">
      <c r="A470" s="146" t="s">
        <v>736</v>
      </c>
      <c r="B470" s="1133" t="s">
        <v>221</v>
      </c>
      <c r="C470" s="1133"/>
      <c r="D470" s="1133"/>
      <c r="E470" s="1133"/>
      <c r="F470" s="1133"/>
      <c r="G470" s="1133"/>
      <c r="H470" s="1133"/>
      <c r="I470" s="1133"/>
      <c r="J470" s="1133"/>
      <c r="K470" s="1134"/>
    </row>
    <row r="471" spans="1:12">
      <c r="A471" s="148"/>
      <c r="B471" s="149" t="s">
        <v>1211</v>
      </c>
      <c r="C471" s="149"/>
      <c r="D471" s="149"/>
      <c r="E471" s="149"/>
      <c r="F471" s="149"/>
      <c r="G471" s="149"/>
      <c r="H471" s="149"/>
      <c r="I471" s="149"/>
      <c r="J471" s="149"/>
      <c r="K471" s="150"/>
    </row>
    <row r="472" spans="1:12">
      <c r="A472" s="148"/>
      <c r="B472" s="149" t="s">
        <v>1212</v>
      </c>
      <c r="C472" s="149"/>
      <c r="D472" s="149"/>
      <c r="E472" s="149"/>
      <c r="F472" s="149"/>
      <c r="G472" s="149"/>
      <c r="H472" s="149"/>
      <c r="I472" s="149"/>
      <c r="J472" s="149"/>
      <c r="K472" s="150"/>
    </row>
    <row r="473" spans="1:12">
      <c r="A473" s="148"/>
      <c r="B473" s="149" t="s">
        <v>1213</v>
      </c>
      <c r="C473" s="149"/>
      <c r="D473" s="149"/>
      <c r="E473" s="149"/>
      <c r="F473" s="149"/>
      <c r="G473" s="149"/>
      <c r="H473" s="149"/>
      <c r="I473" s="149"/>
      <c r="J473" s="149"/>
      <c r="K473" s="150"/>
    </row>
    <row r="474" spans="1:12">
      <c r="A474" s="151"/>
      <c r="B474" s="152" t="s">
        <v>1214</v>
      </c>
      <c r="C474" s="152"/>
      <c r="D474" s="152"/>
      <c r="E474" s="152"/>
      <c r="F474" s="152"/>
      <c r="G474" s="152"/>
      <c r="H474" s="152"/>
      <c r="I474" s="152"/>
      <c r="J474" s="152"/>
      <c r="K474" s="153"/>
    </row>
    <row r="477" spans="1:12">
      <c r="A477" s="145" t="s">
        <v>742</v>
      </c>
      <c r="B477" s="145" t="s">
        <v>1215</v>
      </c>
    </row>
    <row r="478" spans="1:12">
      <c r="A478" s="145" t="s">
        <v>743</v>
      </c>
      <c r="B478" s="144" t="s">
        <v>779</v>
      </c>
    </row>
    <row r="479" spans="1:12">
      <c r="A479" s="145" t="s">
        <v>745</v>
      </c>
      <c r="B479" s="144" t="s">
        <v>1216</v>
      </c>
    </row>
    <row r="480" spans="1:12">
      <c r="A480" s="145" t="s">
        <v>747</v>
      </c>
      <c r="B480" s="144" t="s">
        <v>781</v>
      </c>
    </row>
    <row r="481" spans="1:12">
      <c r="A481" s="145"/>
      <c r="B481" s="154"/>
    </row>
    <row r="482" spans="1:12">
      <c r="A482" s="1135" t="s">
        <v>749</v>
      </c>
      <c r="B482" s="1135" t="s">
        <v>750</v>
      </c>
      <c r="C482" s="1136" t="s">
        <v>751</v>
      </c>
      <c r="D482" s="1136"/>
      <c r="E482" s="1136" t="s">
        <v>752</v>
      </c>
      <c r="F482" s="1136"/>
      <c r="G482" s="1135" t="s">
        <v>753</v>
      </c>
      <c r="H482" s="155" t="s">
        <v>754</v>
      </c>
      <c r="I482" s="1136" t="s">
        <v>755</v>
      </c>
      <c r="J482" s="1136"/>
      <c r="K482" s="1136"/>
      <c r="L482" s="1136"/>
    </row>
    <row r="483" spans="1:12">
      <c r="A483" s="1135"/>
      <c r="B483" s="1135"/>
      <c r="C483" s="155" t="s">
        <v>756</v>
      </c>
      <c r="D483" s="155" t="s">
        <v>757</v>
      </c>
      <c r="E483" s="155" t="s">
        <v>756</v>
      </c>
      <c r="F483" s="155" t="s">
        <v>757</v>
      </c>
      <c r="G483" s="1135"/>
      <c r="H483" s="155" t="s">
        <v>758</v>
      </c>
      <c r="I483" s="155" t="s">
        <v>759</v>
      </c>
      <c r="J483" s="155" t="s">
        <v>760</v>
      </c>
      <c r="K483" s="155" t="s">
        <v>761</v>
      </c>
      <c r="L483" s="199" t="s">
        <v>762</v>
      </c>
    </row>
    <row r="484" spans="1:12" s="147" customFormat="1" ht="62.45" customHeight="1">
      <c r="A484" s="121" t="s">
        <v>1217</v>
      </c>
      <c r="B484" s="113" t="s">
        <v>1218</v>
      </c>
      <c r="C484" s="113" t="s">
        <v>1219</v>
      </c>
      <c r="D484" s="157" t="s">
        <v>1220</v>
      </c>
      <c r="E484" s="158">
        <v>12</v>
      </c>
      <c r="F484" s="158">
        <v>12</v>
      </c>
      <c r="G484" s="157" t="s">
        <v>786</v>
      </c>
      <c r="H484" s="158" t="s">
        <v>787</v>
      </c>
      <c r="I484" s="115" t="s">
        <v>1221</v>
      </c>
      <c r="J484" s="158" t="s">
        <v>976</v>
      </c>
      <c r="K484" s="122">
        <v>0</v>
      </c>
      <c r="L484" s="178"/>
    </row>
    <row r="485" spans="1:12" s="147" customFormat="1" ht="72">
      <c r="A485" s="121" t="s">
        <v>1222</v>
      </c>
      <c r="B485" s="113" t="s">
        <v>1223</v>
      </c>
      <c r="C485" s="113" t="s">
        <v>1224</v>
      </c>
      <c r="D485" s="157" t="s">
        <v>1225</v>
      </c>
      <c r="E485" s="158">
        <v>12</v>
      </c>
      <c r="F485" s="158">
        <v>12</v>
      </c>
      <c r="G485" s="157" t="s">
        <v>786</v>
      </c>
      <c r="H485" s="158" t="s">
        <v>787</v>
      </c>
      <c r="I485" s="115" t="s">
        <v>1221</v>
      </c>
      <c r="J485" s="158" t="s">
        <v>976</v>
      </c>
      <c r="K485" s="122">
        <v>0</v>
      </c>
      <c r="L485" s="178"/>
    </row>
    <row r="486" spans="1:12" s="147" customFormat="1" ht="78" customHeight="1">
      <c r="A486" s="123" t="s">
        <v>1226</v>
      </c>
      <c r="B486" s="114" t="s">
        <v>1227</v>
      </c>
      <c r="C486" s="114" t="s">
        <v>1228</v>
      </c>
      <c r="D486" s="174" t="s">
        <v>912</v>
      </c>
      <c r="E486" s="176">
        <v>12</v>
      </c>
      <c r="F486" s="176">
        <v>12</v>
      </c>
      <c r="G486" s="174" t="s">
        <v>786</v>
      </c>
      <c r="H486" s="176" t="s">
        <v>787</v>
      </c>
      <c r="I486" s="115" t="s">
        <v>1229</v>
      </c>
      <c r="J486" s="158" t="s">
        <v>976</v>
      </c>
      <c r="K486" s="122">
        <v>0</v>
      </c>
      <c r="L486" s="178"/>
    </row>
    <row r="487" spans="1:12" ht="48">
      <c r="A487" s="181" t="s">
        <v>1230</v>
      </c>
      <c r="B487" s="179"/>
      <c r="C487" s="179"/>
      <c r="D487" s="179"/>
      <c r="E487" s="179"/>
      <c r="F487" s="179"/>
      <c r="G487" s="179"/>
      <c r="H487" s="161"/>
      <c r="I487" s="179"/>
      <c r="J487" s="179"/>
      <c r="K487" s="179"/>
      <c r="L487" s="179"/>
    </row>
    <row r="488" spans="1:12" s="147" customFormat="1" ht="72">
      <c r="A488" s="120" t="s">
        <v>1231</v>
      </c>
      <c r="B488" s="115" t="s">
        <v>1232</v>
      </c>
      <c r="C488" s="115" t="s">
        <v>1233</v>
      </c>
      <c r="D488" s="115" t="s">
        <v>1234</v>
      </c>
      <c r="E488" s="158">
        <v>1</v>
      </c>
      <c r="F488" s="158">
        <v>12</v>
      </c>
      <c r="G488" s="157" t="s">
        <v>786</v>
      </c>
      <c r="H488" s="158" t="s">
        <v>787</v>
      </c>
      <c r="I488" s="115" t="s">
        <v>1221</v>
      </c>
      <c r="J488" s="158" t="s">
        <v>1235</v>
      </c>
      <c r="K488" s="178"/>
      <c r="L488" s="178"/>
    </row>
    <row r="489" spans="1:12" s="147" customFormat="1" ht="72">
      <c r="A489" s="120" t="s">
        <v>1236</v>
      </c>
      <c r="B489" s="115" t="s">
        <v>1237</v>
      </c>
      <c r="C489" s="115" t="s">
        <v>1233</v>
      </c>
      <c r="D489" s="115" t="s">
        <v>1234</v>
      </c>
      <c r="E489" s="158">
        <v>1</v>
      </c>
      <c r="F489" s="158">
        <v>12</v>
      </c>
      <c r="G489" s="157" t="s">
        <v>786</v>
      </c>
      <c r="H489" s="158" t="s">
        <v>787</v>
      </c>
      <c r="I489" s="115" t="s">
        <v>1221</v>
      </c>
      <c r="J489" s="158" t="s">
        <v>1235</v>
      </c>
      <c r="K489" s="178"/>
      <c r="L489" s="178"/>
    </row>
    <row r="490" spans="1:12" s="147" customFormat="1" ht="72">
      <c r="A490" s="120" t="s">
        <v>1238</v>
      </c>
      <c r="B490" s="115" t="s">
        <v>1239</v>
      </c>
      <c r="C490" s="115" t="s">
        <v>1233</v>
      </c>
      <c r="D490" s="115" t="s">
        <v>1234</v>
      </c>
      <c r="E490" s="158">
        <v>1</v>
      </c>
      <c r="F490" s="158">
        <v>12</v>
      </c>
      <c r="G490" s="157" t="s">
        <v>786</v>
      </c>
      <c r="H490" s="158" t="s">
        <v>787</v>
      </c>
      <c r="I490" s="115" t="s">
        <v>1221</v>
      </c>
      <c r="J490" s="158" t="s">
        <v>1235</v>
      </c>
      <c r="K490" s="178"/>
      <c r="L490" s="178"/>
    </row>
    <row r="491" spans="1:12" s="147" customFormat="1" ht="72">
      <c r="A491" s="120" t="s">
        <v>1240</v>
      </c>
      <c r="B491" s="115" t="s">
        <v>1241</v>
      </c>
      <c r="C491" s="115" t="s">
        <v>1233</v>
      </c>
      <c r="D491" s="115" t="s">
        <v>1234</v>
      </c>
      <c r="E491" s="158">
        <v>1</v>
      </c>
      <c r="F491" s="158">
        <v>12</v>
      </c>
      <c r="G491" s="157" t="s">
        <v>786</v>
      </c>
      <c r="H491" s="158" t="s">
        <v>787</v>
      </c>
      <c r="I491" s="115" t="s">
        <v>1221</v>
      </c>
      <c r="J491" s="158" t="s">
        <v>1235</v>
      </c>
      <c r="K491" s="178"/>
      <c r="L491" s="178"/>
    </row>
    <row r="492" spans="1:12" s="147" customFormat="1" ht="72">
      <c r="A492" s="120" t="s">
        <v>1242</v>
      </c>
      <c r="B492" s="157" t="s">
        <v>1243</v>
      </c>
      <c r="C492" s="115" t="s">
        <v>1244</v>
      </c>
      <c r="D492" s="115" t="s">
        <v>1245</v>
      </c>
      <c r="E492" s="178"/>
      <c r="F492" s="178"/>
      <c r="G492" s="157" t="s">
        <v>806</v>
      </c>
      <c r="H492" s="158" t="s">
        <v>768</v>
      </c>
      <c r="I492" s="115" t="s">
        <v>1221</v>
      </c>
      <c r="J492" s="158" t="s">
        <v>976</v>
      </c>
      <c r="K492" s="178"/>
      <c r="L492" s="178"/>
    </row>
    <row r="493" spans="1:12" ht="61.7" customHeight="1">
      <c r="A493" s="159" t="s">
        <v>1246</v>
      </c>
      <c r="B493" s="158" t="s">
        <v>1247</v>
      </c>
      <c r="C493" s="158" t="s">
        <v>1248</v>
      </c>
      <c r="D493" s="115" t="s">
        <v>1234</v>
      </c>
      <c r="E493" s="178"/>
      <c r="F493" s="178"/>
      <c r="G493" s="157" t="s">
        <v>806</v>
      </c>
      <c r="H493" s="158" t="s">
        <v>787</v>
      </c>
      <c r="I493" s="115" t="s">
        <v>1221</v>
      </c>
      <c r="J493" s="158" t="s">
        <v>1249</v>
      </c>
      <c r="K493" s="178"/>
      <c r="L493" s="179"/>
    </row>
    <row r="494" spans="1:12" ht="72">
      <c r="A494" s="120" t="s">
        <v>1250</v>
      </c>
      <c r="B494" s="158" t="s">
        <v>1251</v>
      </c>
      <c r="C494" s="157" t="s">
        <v>1252</v>
      </c>
      <c r="D494" s="115" t="s">
        <v>1234</v>
      </c>
      <c r="E494" s="178"/>
      <c r="F494" s="178"/>
      <c r="G494" s="157" t="s">
        <v>806</v>
      </c>
      <c r="H494" s="158" t="s">
        <v>787</v>
      </c>
      <c r="I494" s="115" t="s">
        <v>1221</v>
      </c>
      <c r="J494" s="158" t="s">
        <v>1250</v>
      </c>
      <c r="K494" s="178"/>
      <c r="L494" s="179"/>
    </row>
    <row r="495" spans="1:12" ht="72">
      <c r="A495" s="120" t="s">
        <v>1253</v>
      </c>
      <c r="B495" s="158" t="s">
        <v>1254</v>
      </c>
      <c r="C495" s="157" t="s">
        <v>1255</v>
      </c>
      <c r="D495" s="115" t="s">
        <v>1234</v>
      </c>
      <c r="E495" s="178"/>
      <c r="F495" s="178"/>
      <c r="G495" s="157" t="s">
        <v>806</v>
      </c>
      <c r="H495" s="158" t="s">
        <v>787</v>
      </c>
      <c r="I495" s="115" t="s">
        <v>1221</v>
      </c>
      <c r="J495" s="158" t="s">
        <v>1256</v>
      </c>
      <c r="K495" s="178"/>
      <c r="L495" s="179"/>
    </row>
    <row r="496" spans="1:12" ht="72">
      <c r="A496" s="120" t="s">
        <v>1257</v>
      </c>
      <c r="B496" s="158" t="s">
        <v>1258</v>
      </c>
      <c r="C496" s="157" t="s">
        <v>1259</v>
      </c>
      <c r="D496" s="115" t="s">
        <v>1234</v>
      </c>
      <c r="E496" s="178"/>
      <c r="F496" s="178"/>
      <c r="G496" s="157" t="s">
        <v>806</v>
      </c>
      <c r="H496" s="158" t="s">
        <v>768</v>
      </c>
      <c r="I496" s="115" t="s">
        <v>1221</v>
      </c>
      <c r="J496" s="158" t="s">
        <v>1257</v>
      </c>
      <c r="K496" s="178"/>
      <c r="L496" s="179"/>
    </row>
    <row r="499" spans="1:12">
      <c r="A499" s="143" t="s">
        <v>1260</v>
      </c>
    </row>
    <row r="501" spans="1:12">
      <c r="A501" s="146" t="s">
        <v>736</v>
      </c>
      <c r="B501" s="1138" t="s">
        <v>230</v>
      </c>
      <c r="C501" s="1138"/>
      <c r="D501" s="1138"/>
      <c r="E501" s="1138"/>
      <c r="F501" s="1138"/>
      <c r="G501" s="1138"/>
      <c r="H501" s="1138"/>
      <c r="I501" s="1138"/>
      <c r="J501" s="1138"/>
      <c r="K501" s="1139"/>
    </row>
    <row r="502" spans="1:12">
      <c r="A502" s="151"/>
      <c r="B502" s="210" t="s">
        <v>238</v>
      </c>
      <c r="C502" s="152"/>
      <c r="D502" s="152"/>
      <c r="E502" s="152"/>
      <c r="F502" s="152"/>
      <c r="G502" s="152"/>
      <c r="H502" s="152"/>
      <c r="I502" s="152"/>
      <c r="J502" s="152"/>
      <c r="K502" s="153"/>
    </row>
    <row r="504" spans="1:12">
      <c r="A504" s="145" t="s">
        <v>742</v>
      </c>
      <c r="B504" s="145" t="s">
        <v>150</v>
      </c>
    </row>
    <row r="505" spans="1:12">
      <c r="A505" s="145" t="s">
        <v>743</v>
      </c>
      <c r="B505" s="144" t="s">
        <v>779</v>
      </c>
    </row>
    <row r="506" spans="1:12">
      <c r="A506" s="145" t="s">
        <v>745</v>
      </c>
      <c r="B506" s="144" t="s">
        <v>1261</v>
      </c>
    </row>
    <row r="507" spans="1:12">
      <c r="A507" s="145" t="s">
        <v>747</v>
      </c>
      <c r="B507" s="144" t="s">
        <v>1262</v>
      </c>
    </row>
    <row r="509" spans="1:12">
      <c r="A509" s="1135" t="s">
        <v>749</v>
      </c>
      <c r="B509" s="1135" t="s">
        <v>750</v>
      </c>
      <c r="C509" s="1136" t="s">
        <v>751</v>
      </c>
      <c r="D509" s="1136"/>
      <c r="E509" s="1136" t="s">
        <v>752</v>
      </c>
      <c r="F509" s="1136"/>
      <c r="G509" s="1135" t="s">
        <v>753</v>
      </c>
      <c r="H509" s="155" t="s">
        <v>754</v>
      </c>
      <c r="I509" s="1136" t="s">
        <v>755</v>
      </c>
      <c r="J509" s="1136"/>
      <c r="K509" s="1136"/>
      <c r="L509" s="1136"/>
    </row>
    <row r="510" spans="1:12">
      <c r="A510" s="1135"/>
      <c r="B510" s="1135"/>
      <c r="C510" s="155" t="s">
        <v>756</v>
      </c>
      <c r="D510" s="155" t="s">
        <v>757</v>
      </c>
      <c r="E510" s="155" t="s">
        <v>756</v>
      </c>
      <c r="F510" s="155" t="s">
        <v>757</v>
      </c>
      <c r="G510" s="1135"/>
      <c r="H510" s="155" t="s">
        <v>758</v>
      </c>
      <c r="I510" s="155" t="s">
        <v>759</v>
      </c>
      <c r="J510" s="155" t="s">
        <v>760</v>
      </c>
      <c r="K510" s="155" t="s">
        <v>761</v>
      </c>
      <c r="L510" s="199" t="s">
        <v>762</v>
      </c>
    </row>
    <row r="511" spans="1:12" s="147" customFormat="1" ht="83.45" customHeight="1">
      <c r="A511" s="121" t="s">
        <v>1263</v>
      </c>
      <c r="B511" s="113" t="s">
        <v>1264</v>
      </c>
      <c r="C511" s="113" t="s">
        <v>1265</v>
      </c>
      <c r="D511" s="157" t="s">
        <v>1266</v>
      </c>
      <c r="E511" s="169">
        <v>1</v>
      </c>
      <c r="F511" s="169">
        <v>1</v>
      </c>
      <c r="G511" s="157" t="s">
        <v>786</v>
      </c>
      <c r="H511" s="158" t="s">
        <v>787</v>
      </c>
      <c r="I511" s="115" t="s">
        <v>1267</v>
      </c>
      <c r="J511" s="158" t="s">
        <v>976</v>
      </c>
      <c r="K511" s="122">
        <v>0</v>
      </c>
      <c r="L511" s="178"/>
    </row>
    <row r="515" spans="1:11">
      <c r="A515" s="143" t="s">
        <v>1268</v>
      </c>
    </row>
    <row r="517" spans="1:11" ht="28.35" customHeight="1">
      <c r="A517" s="146" t="s">
        <v>736</v>
      </c>
      <c r="B517" s="1142" t="s">
        <v>1269</v>
      </c>
      <c r="C517" s="1142"/>
      <c r="D517" s="1142"/>
      <c r="E517" s="1142"/>
      <c r="F517" s="1142"/>
      <c r="G517" s="1142"/>
      <c r="H517" s="1142"/>
      <c r="I517" s="1142"/>
      <c r="J517" s="1142"/>
      <c r="K517" s="1143"/>
    </row>
    <row r="518" spans="1:11">
      <c r="A518" s="148"/>
      <c r="B518" s="149" t="s">
        <v>1270</v>
      </c>
      <c r="C518" s="149"/>
      <c r="D518" s="149"/>
      <c r="E518" s="149"/>
      <c r="F518" s="149"/>
      <c r="G518" s="149"/>
      <c r="H518" s="149"/>
      <c r="I518" s="149"/>
      <c r="J518" s="149"/>
      <c r="K518" s="150"/>
    </row>
    <row r="519" spans="1:11">
      <c r="A519" s="148"/>
      <c r="B519" s="149" t="s">
        <v>1271</v>
      </c>
      <c r="C519" s="149"/>
      <c r="D519" s="149"/>
      <c r="E519" s="149"/>
      <c r="F519" s="149"/>
      <c r="G519" s="149"/>
      <c r="H519" s="149"/>
      <c r="I519" s="149"/>
      <c r="J519" s="149"/>
      <c r="K519" s="150"/>
    </row>
    <row r="520" spans="1:11">
      <c r="A520" s="148"/>
      <c r="B520" s="149" t="s">
        <v>1272</v>
      </c>
      <c r="C520" s="149"/>
      <c r="D520" s="149"/>
      <c r="E520" s="149"/>
      <c r="F520" s="149"/>
      <c r="G520" s="149"/>
      <c r="H520" s="149"/>
      <c r="I520" s="149"/>
      <c r="J520" s="149"/>
      <c r="K520" s="150"/>
    </row>
    <row r="521" spans="1:11">
      <c r="A521" s="151"/>
      <c r="B521" s="152" t="s">
        <v>1273</v>
      </c>
      <c r="C521" s="152"/>
      <c r="D521" s="152"/>
      <c r="E521" s="152"/>
      <c r="F521" s="152"/>
      <c r="G521" s="152"/>
      <c r="H521" s="152"/>
      <c r="I521" s="152"/>
      <c r="J521" s="152"/>
      <c r="K521" s="153"/>
    </row>
    <row r="524" spans="1:11">
      <c r="A524" s="145" t="s">
        <v>742</v>
      </c>
      <c r="B524" s="145" t="s">
        <v>689</v>
      </c>
    </row>
    <row r="525" spans="1:11">
      <c r="A525" s="145" t="s">
        <v>743</v>
      </c>
      <c r="B525" s="144" t="s">
        <v>1274</v>
      </c>
    </row>
    <row r="526" spans="1:11">
      <c r="A526" s="145" t="s">
        <v>745</v>
      </c>
      <c r="B526" s="144" t="s">
        <v>1275</v>
      </c>
    </row>
    <row r="527" spans="1:11">
      <c r="A527" s="145" t="s">
        <v>747</v>
      </c>
      <c r="B527" s="144" t="s">
        <v>1276</v>
      </c>
    </row>
    <row r="528" spans="1:11">
      <c r="A528" s="145"/>
    </row>
    <row r="530" spans="1:12">
      <c r="A530" s="1135" t="s">
        <v>749</v>
      </c>
      <c r="B530" s="1135" t="s">
        <v>750</v>
      </c>
      <c r="C530" s="1136" t="s">
        <v>751</v>
      </c>
      <c r="D530" s="1136"/>
      <c r="E530" s="1136" t="s">
        <v>752</v>
      </c>
      <c r="F530" s="1136"/>
      <c r="G530" s="1135" t="s">
        <v>753</v>
      </c>
      <c r="H530" s="155" t="s">
        <v>754</v>
      </c>
      <c r="I530" s="1136" t="s">
        <v>755</v>
      </c>
      <c r="J530" s="1136"/>
      <c r="K530" s="1136"/>
      <c r="L530" s="1136"/>
    </row>
    <row r="531" spans="1:12">
      <c r="A531" s="1135"/>
      <c r="B531" s="1135"/>
      <c r="C531" s="155" t="s">
        <v>756</v>
      </c>
      <c r="D531" s="155" t="s">
        <v>757</v>
      </c>
      <c r="E531" s="155" t="s">
        <v>756</v>
      </c>
      <c r="F531" s="155" t="s">
        <v>757</v>
      </c>
      <c r="G531" s="1135"/>
      <c r="H531" s="155" t="s">
        <v>758</v>
      </c>
      <c r="I531" s="155" t="s">
        <v>759</v>
      </c>
      <c r="J531" s="155" t="s">
        <v>760</v>
      </c>
      <c r="K531" s="155" t="s">
        <v>761</v>
      </c>
      <c r="L531" s="199" t="s">
        <v>762</v>
      </c>
    </row>
    <row r="532" spans="1:12" s="147" customFormat="1" ht="24">
      <c r="A532" s="181" t="s">
        <v>1277</v>
      </c>
      <c r="B532" s="178"/>
      <c r="C532" s="178"/>
      <c r="D532" s="178"/>
      <c r="E532" s="178"/>
      <c r="F532" s="178"/>
      <c r="G532" s="178"/>
      <c r="H532" s="178"/>
      <c r="I532" s="178"/>
      <c r="J532" s="157"/>
      <c r="K532" s="178"/>
      <c r="L532" s="178"/>
    </row>
    <row r="533" spans="1:12" ht="36">
      <c r="A533" s="124" t="s">
        <v>1278</v>
      </c>
      <c r="B533" s="113" t="s">
        <v>1279</v>
      </c>
      <c r="C533" s="113" t="s">
        <v>1280</v>
      </c>
      <c r="D533" s="157" t="s">
        <v>1281</v>
      </c>
      <c r="E533" s="178"/>
      <c r="F533" s="158"/>
      <c r="G533" s="157" t="s">
        <v>806</v>
      </c>
      <c r="H533" s="158" t="s">
        <v>768</v>
      </c>
      <c r="I533" s="115" t="s">
        <v>1282</v>
      </c>
      <c r="J533" s="157" t="s">
        <v>789</v>
      </c>
      <c r="K533" s="178"/>
      <c r="L533" s="179"/>
    </row>
    <row r="534" spans="1:12" ht="36">
      <c r="A534" s="125" t="s">
        <v>1283</v>
      </c>
      <c r="B534" s="126" t="s">
        <v>1284</v>
      </c>
      <c r="C534" s="126" t="s">
        <v>1280</v>
      </c>
      <c r="D534" s="157" t="s">
        <v>1281</v>
      </c>
      <c r="E534" s="178"/>
      <c r="F534" s="158"/>
      <c r="G534" s="157" t="s">
        <v>806</v>
      </c>
      <c r="H534" s="158" t="s">
        <v>768</v>
      </c>
      <c r="I534" s="115" t="s">
        <v>1282</v>
      </c>
      <c r="J534" s="157" t="s">
        <v>789</v>
      </c>
      <c r="K534" s="178"/>
      <c r="L534" s="179"/>
    </row>
    <row r="535" spans="1:12" ht="36">
      <c r="A535" s="127" t="s">
        <v>1285</v>
      </c>
      <c r="B535" s="128" t="s">
        <v>1286</v>
      </c>
      <c r="C535" s="128" t="s">
        <v>1280</v>
      </c>
      <c r="D535" s="157" t="s">
        <v>1281</v>
      </c>
      <c r="E535" s="178"/>
      <c r="F535" s="158"/>
      <c r="G535" s="157" t="s">
        <v>806</v>
      </c>
      <c r="H535" s="158" t="s">
        <v>768</v>
      </c>
      <c r="I535" s="115" t="s">
        <v>1282</v>
      </c>
      <c r="J535" s="157" t="s">
        <v>789</v>
      </c>
      <c r="K535" s="178"/>
      <c r="L535" s="179"/>
    </row>
    <row r="536" spans="1:12" ht="36">
      <c r="A536" s="129" t="s">
        <v>1287</v>
      </c>
      <c r="B536" s="114" t="s">
        <v>1288</v>
      </c>
      <c r="C536" s="114" t="s">
        <v>1280</v>
      </c>
      <c r="D536" s="157" t="s">
        <v>1281</v>
      </c>
      <c r="E536" s="177"/>
      <c r="F536" s="176"/>
      <c r="G536" s="157" t="s">
        <v>806</v>
      </c>
      <c r="H536" s="176" t="s">
        <v>768</v>
      </c>
      <c r="I536" s="115" t="s">
        <v>1282</v>
      </c>
      <c r="J536" s="157" t="s">
        <v>789</v>
      </c>
      <c r="K536" s="178"/>
      <c r="L536" s="179"/>
    </row>
    <row r="537" spans="1:12" ht="36">
      <c r="A537" s="120" t="s">
        <v>1289</v>
      </c>
      <c r="B537" s="115" t="s">
        <v>1290</v>
      </c>
      <c r="C537" s="115" t="s">
        <v>1291</v>
      </c>
      <c r="D537" s="157" t="s">
        <v>1281</v>
      </c>
      <c r="E537" s="178"/>
      <c r="F537" s="158"/>
      <c r="G537" s="157" t="s">
        <v>806</v>
      </c>
      <c r="H537" s="158" t="s">
        <v>768</v>
      </c>
      <c r="I537" s="115" t="s">
        <v>1282</v>
      </c>
      <c r="J537" s="157" t="s">
        <v>789</v>
      </c>
      <c r="K537" s="178"/>
      <c r="L537" s="179"/>
    </row>
    <row r="538" spans="1:12" ht="37.35" customHeight="1">
      <c r="A538" s="181" t="s">
        <v>1292</v>
      </c>
      <c r="B538" s="115"/>
      <c r="C538" s="115"/>
      <c r="D538" s="158"/>
      <c r="E538" s="178"/>
      <c r="F538" s="158"/>
      <c r="G538" s="157"/>
      <c r="H538" s="158"/>
      <c r="I538" s="115"/>
      <c r="J538" s="157"/>
      <c r="K538" s="178"/>
      <c r="L538" s="179"/>
    </row>
    <row r="539" spans="1:12" ht="60">
      <c r="A539" s="120" t="s">
        <v>1293</v>
      </c>
      <c r="B539" s="115" t="s">
        <v>1294</v>
      </c>
      <c r="C539" s="113" t="s">
        <v>1295</v>
      </c>
      <c r="D539" s="157" t="s">
        <v>1281</v>
      </c>
      <c r="E539" s="178"/>
      <c r="F539" s="158"/>
      <c r="G539" s="157" t="s">
        <v>806</v>
      </c>
      <c r="H539" s="158" t="s">
        <v>768</v>
      </c>
      <c r="I539" s="115" t="s">
        <v>1296</v>
      </c>
      <c r="J539" s="157" t="s">
        <v>789</v>
      </c>
      <c r="K539" s="178"/>
      <c r="L539" s="179"/>
    </row>
    <row r="540" spans="1:12" ht="60">
      <c r="A540" s="120" t="s">
        <v>1297</v>
      </c>
      <c r="B540" s="115" t="s">
        <v>1298</v>
      </c>
      <c r="C540" s="113" t="s">
        <v>1295</v>
      </c>
      <c r="D540" s="157" t="s">
        <v>1281</v>
      </c>
      <c r="E540" s="178"/>
      <c r="F540" s="158"/>
      <c r="G540" s="157" t="s">
        <v>806</v>
      </c>
      <c r="H540" s="158" t="s">
        <v>768</v>
      </c>
      <c r="I540" s="115" t="s">
        <v>1296</v>
      </c>
      <c r="J540" s="157" t="s">
        <v>789</v>
      </c>
      <c r="K540" s="178"/>
      <c r="L540" s="179"/>
    </row>
    <row r="541" spans="1:12" ht="48">
      <c r="A541" s="120" t="s">
        <v>1299</v>
      </c>
      <c r="B541" s="115" t="s">
        <v>1300</v>
      </c>
      <c r="C541" s="113" t="s">
        <v>1295</v>
      </c>
      <c r="D541" s="157" t="s">
        <v>1281</v>
      </c>
      <c r="E541" s="178"/>
      <c r="F541" s="158"/>
      <c r="G541" s="157" t="s">
        <v>806</v>
      </c>
      <c r="H541" s="158" t="s">
        <v>768</v>
      </c>
      <c r="I541" s="115" t="s">
        <v>1296</v>
      </c>
      <c r="J541" s="157" t="s">
        <v>789</v>
      </c>
      <c r="K541" s="178"/>
      <c r="L541" s="179"/>
    </row>
    <row r="542" spans="1:12" ht="60">
      <c r="A542" s="130" t="s">
        <v>1301</v>
      </c>
      <c r="B542" s="115" t="s">
        <v>1302</v>
      </c>
      <c r="C542" s="113" t="s">
        <v>1295</v>
      </c>
      <c r="D542" s="157" t="s">
        <v>1281</v>
      </c>
      <c r="E542" s="178"/>
      <c r="F542" s="158"/>
      <c r="G542" s="157" t="s">
        <v>806</v>
      </c>
      <c r="H542" s="158" t="s">
        <v>768</v>
      </c>
      <c r="I542" s="115" t="s">
        <v>1296</v>
      </c>
      <c r="J542" s="157" t="s">
        <v>789</v>
      </c>
      <c r="K542" s="178"/>
      <c r="L542" s="179"/>
    </row>
    <row r="545" spans="1:12">
      <c r="A545" s="146" t="s">
        <v>736</v>
      </c>
      <c r="B545" s="1138" t="s">
        <v>1303</v>
      </c>
      <c r="C545" s="1138"/>
      <c r="D545" s="1138"/>
      <c r="E545" s="1138"/>
      <c r="F545" s="1138"/>
      <c r="G545" s="1138"/>
      <c r="H545" s="1138"/>
      <c r="I545" s="1138"/>
      <c r="J545" s="1138"/>
      <c r="K545" s="1139"/>
    </row>
    <row r="546" spans="1:12">
      <c r="A546" s="151"/>
      <c r="B546" s="152" t="s">
        <v>1304</v>
      </c>
      <c r="C546" s="152"/>
      <c r="D546" s="152"/>
      <c r="E546" s="152"/>
      <c r="F546" s="152"/>
      <c r="G546" s="152"/>
      <c r="H546" s="152"/>
      <c r="I546" s="152"/>
      <c r="J546" s="152"/>
      <c r="K546" s="153"/>
    </row>
    <row r="548" spans="1:12">
      <c r="A548" s="145" t="s">
        <v>742</v>
      </c>
      <c r="B548" s="145" t="s">
        <v>689</v>
      </c>
    </row>
    <row r="549" spans="1:12">
      <c r="A549" s="145" t="s">
        <v>743</v>
      </c>
      <c r="B549" s="144" t="s">
        <v>906</v>
      </c>
    </row>
    <row r="550" spans="1:12">
      <c r="A550" s="145" t="s">
        <v>745</v>
      </c>
      <c r="B550" s="144" t="s">
        <v>1305</v>
      </c>
    </row>
    <row r="551" spans="1:12">
      <c r="A551" s="145" t="s">
        <v>747</v>
      </c>
      <c r="B551" s="144" t="s">
        <v>1306</v>
      </c>
    </row>
    <row r="552" spans="1:12">
      <c r="A552" s="145" t="s">
        <v>1307</v>
      </c>
      <c r="B552" s="144" t="s">
        <v>1308</v>
      </c>
    </row>
    <row r="554" spans="1:12">
      <c r="A554" s="1135" t="s">
        <v>749</v>
      </c>
      <c r="B554" s="1135" t="s">
        <v>750</v>
      </c>
      <c r="C554" s="1136" t="s">
        <v>751</v>
      </c>
      <c r="D554" s="1136"/>
      <c r="E554" s="1136" t="s">
        <v>752</v>
      </c>
      <c r="F554" s="1136"/>
      <c r="G554" s="1135" t="s">
        <v>753</v>
      </c>
      <c r="H554" s="155" t="s">
        <v>754</v>
      </c>
      <c r="I554" s="1136" t="s">
        <v>755</v>
      </c>
      <c r="J554" s="1136"/>
      <c r="K554" s="1136"/>
      <c r="L554" s="1136"/>
    </row>
    <row r="555" spans="1:12">
      <c r="A555" s="1135"/>
      <c r="B555" s="1135"/>
      <c r="C555" s="155" t="s">
        <v>756</v>
      </c>
      <c r="D555" s="155" t="s">
        <v>757</v>
      </c>
      <c r="E555" s="155" t="s">
        <v>756</v>
      </c>
      <c r="F555" s="155" t="s">
        <v>757</v>
      </c>
      <c r="G555" s="1135"/>
      <c r="H555" s="155" t="s">
        <v>758</v>
      </c>
      <c r="I555" s="155" t="s">
        <v>759</v>
      </c>
      <c r="J555" s="155" t="s">
        <v>760</v>
      </c>
      <c r="K555" s="155" t="s">
        <v>761</v>
      </c>
      <c r="L555" s="199" t="s">
        <v>762</v>
      </c>
    </row>
    <row r="556" spans="1:12" ht="52.7" customHeight="1">
      <c r="A556" s="156" t="s">
        <v>1309</v>
      </c>
      <c r="B556" s="157" t="s">
        <v>1310</v>
      </c>
      <c r="C556" s="157" t="s">
        <v>1311</v>
      </c>
      <c r="D556" s="157" t="s">
        <v>811</v>
      </c>
      <c r="E556" s="158">
        <v>4</v>
      </c>
      <c r="F556" s="158">
        <v>4</v>
      </c>
      <c r="G556" s="157" t="s">
        <v>806</v>
      </c>
      <c r="H556" s="158" t="s">
        <v>787</v>
      </c>
      <c r="I556" s="118" t="s">
        <v>1312</v>
      </c>
      <c r="J556" s="157" t="s">
        <v>789</v>
      </c>
      <c r="K556" s="178"/>
      <c r="L556" s="179"/>
    </row>
    <row r="559" spans="1:12">
      <c r="A559" s="143" t="s">
        <v>1313</v>
      </c>
    </row>
    <row r="562" spans="1:12" ht="30" customHeight="1">
      <c r="A562" s="146" t="s">
        <v>736</v>
      </c>
      <c r="B562" s="1138" t="s">
        <v>1314</v>
      </c>
      <c r="C562" s="1138"/>
      <c r="D562" s="1138"/>
      <c r="E562" s="1138"/>
      <c r="F562" s="1138"/>
      <c r="G562" s="1138"/>
      <c r="H562" s="1138"/>
      <c r="I562" s="1138"/>
      <c r="J562" s="1138"/>
      <c r="K562" s="1139"/>
    </row>
    <row r="563" spans="1:12">
      <c r="A563" s="163"/>
      <c r="B563" s="164" t="s">
        <v>1315</v>
      </c>
      <c r="C563" s="164"/>
      <c r="D563" s="164"/>
      <c r="E563" s="164"/>
      <c r="F563" s="164"/>
      <c r="G563" s="164"/>
      <c r="H563" s="164"/>
      <c r="I563" s="164"/>
      <c r="J563" s="164"/>
      <c r="K563" s="165"/>
    </row>
    <row r="564" spans="1:12">
      <c r="A564" s="163"/>
      <c r="B564" s="164" t="s">
        <v>1316</v>
      </c>
      <c r="C564" s="164"/>
      <c r="D564" s="164"/>
      <c r="E564" s="164"/>
      <c r="F564" s="164"/>
      <c r="G564" s="164"/>
      <c r="H564" s="164"/>
      <c r="I564" s="164"/>
      <c r="J564" s="164"/>
      <c r="K564" s="165"/>
    </row>
    <row r="565" spans="1:12">
      <c r="A565" s="163"/>
      <c r="B565" s="164" t="s">
        <v>1317</v>
      </c>
      <c r="C565" s="164"/>
      <c r="D565" s="164"/>
      <c r="E565" s="164"/>
      <c r="F565" s="164"/>
      <c r="G565" s="164"/>
      <c r="H565" s="164"/>
      <c r="I565" s="164"/>
      <c r="J565" s="164"/>
      <c r="K565" s="165"/>
    </row>
    <row r="566" spans="1:12">
      <c r="A566" s="166"/>
      <c r="B566" s="167" t="s">
        <v>1318</v>
      </c>
      <c r="C566" s="167"/>
      <c r="D566" s="167"/>
      <c r="E566" s="167"/>
      <c r="F566" s="167"/>
      <c r="G566" s="167"/>
      <c r="H566" s="167"/>
      <c r="I566" s="167"/>
      <c r="J566" s="167"/>
      <c r="K566" s="168"/>
    </row>
    <row r="569" spans="1:12">
      <c r="A569" s="145" t="s">
        <v>742</v>
      </c>
      <c r="B569" s="145" t="s">
        <v>150</v>
      </c>
    </row>
    <row r="570" spans="1:12">
      <c r="A570" s="190" t="s">
        <v>743</v>
      </c>
      <c r="B570" s="1137" t="s">
        <v>1319</v>
      </c>
      <c r="C570" s="1137"/>
      <c r="D570" s="1137"/>
      <c r="E570" s="1137"/>
      <c r="F570" s="1137"/>
      <c r="G570" s="1137"/>
      <c r="H570" s="1137"/>
      <c r="I570" s="1137"/>
      <c r="J570" s="1137"/>
      <c r="K570" s="1137"/>
    </row>
    <row r="571" spans="1:12">
      <c r="A571" s="190" t="s">
        <v>745</v>
      </c>
      <c r="B571" s="1137" t="s">
        <v>1320</v>
      </c>
      <c r="C571" s="1137"/>
      <c r="D571" s="1137"/>
      <c r="E571" s="1137"/>
      <c r="F571" s="1137"/>
      <c r="G571" s="1137"/>
      <c r="H571" s="1137"/>
      <c r="I571" s="1137"/>
      <c r="J571" s="1137"/>
      <c r="K571" s="1137"/>
    </row>
    <row r="572" spans="1:12">
      <c r="A572" s="145" t="s">
        <v>747</v>
      </c>
      <c r="B572" s="144" t="s">
        <v>1321</v>
      </c>
    </row>
    <row r="574" spans="1:12">
      <c r="A574" s="1135" t="s">
        <v>749</v>
      </c>
      <c r="B574" s="1135" t="s">
        <v>750</v>
      </c>
      <c r="C574" s="1136" t="s">
        <v>751</v>
      </c>
      <c r="D574" s="1136"/>
      <c r="E574" s="1136" t="s">
        <v>752</v>
      </c>
      <c r="F574" s="1136"/>
      <c r="G574" s="1135" t="s">
        <v>753</v>
      </c>
      <c r="H574" s="155" t="s">
        <v>754</v>
      </c>
      <c r="I574" s="1136" t="s">
        <v>755</v>
      </c>
      <c r="J574" s="1136"/>
      <c r="K574" s="1136"/>
      <c r="L574" s="1136"/>
    </row>
    <row r="575" spans="1:12">
      <c r="A575" s="1135"/>
      <c r="B575" s="1135"/>
      <c r="C575" s="155" t="s">
        <v>756</v>
      </c>
      <c r="D575" s="155" t="s">
        <v>757</v>
      </c>
      <c r="E575" s="155" t="s">
        <v>756</v>
      </c>
      <c r="F575" s="155" t="s">
        <v>757</v>
      </c>
      <c r="G575" s="1135"/>
      <c r="H575" s="155" t="s">
        <v>758</v>
      </c>
      <c r="I575" s="155" t="s">
        <v>759</v>
      </c>
      <c r="J575" s="155" t="s">
        <v>760</v>
      </c>
      <c r="K575" s="155" t="s">
        <v>761</v>
      </c>
      <c r="L575" s="199" t="s">
        <v>762</v>
      </c>
    </row>
    <row r="576" spans="1:12" ht="65.45" customHeight="1">
      <c r="A576" s="156" t="s">
        <v>1322</v>
      </c>
      <c r="B576" s="157" t="s">
        <v>1323</v>
      </c>
      <c r="C576" s="157" t="s">
        <v>1324</v>
      </c>
      <c r="D576" s="157" t="s">
        <v>1325</v>
      </c>
      <c r="E576" s="158">
        <v>4</v>
      </c>
      <c r="F576" s="158">
        <v>4</v>
      </c>
      <c r="G576" s="157" t="s">
        <v>806</v>
      </c>
      <c r="H576" s="158" t="s">
        <v>787</v>
      </c>
      <c r="I576" s="157" t="s">
        <v>1326</v>
      </c>
      <c r="J576" s="157" t="s">
        <v>789</v>
      </c>
      <c r="K576" s="178"/>
      <c r="L576" s="179"/>
    </row>
    <row r="577" spans="1:12" ht="66" customHeight="1">
      <c r="A577" s="156" t="s">
        <v>1327</v>
      </c>
      <c r="B577" s="157" t="s">
        <v>1328</v>
      </c>
      <c r="C577" s="157" t="s">
        <v>1329</v>
      </c>
      <c r="D577" s="157" t="s">
        <v>811</v>
      </c>
      <c r="E577" s="158"/>
      <c r="F577" s="158"/>
      <c r="G577" s="157" t="s">
        <v>806</v>
      </c>
      <c r="H577" s="158" t="s">
        <v>768</v>
      </c>
      <c r="I577" s="157" t="s">
        <v>1330</v>
      </c>
      <c r="J577" s="157" t="s">
        <v>770</v>
      </c>
      <c r="K577" s="178"/>
      <c r="L577" s="179"/>
    </row>
    <row r="578" spans="1:12" s="147" customFormat="1" ht="39.6" customHeight="1">
      <c r="A578" s="156" t="s">
        <v>1331</v>
      </c>
      <c r="B578" s="157" t="s">
        <v>1332</v>
      </c>
      <c r="C578" s="157" t="s">
        <v>1333</v>
      </c>
      <c r="D578" s="157" t="s">
        <v>811</v>
      </c>
      <c r="E578" s="169">
        <v>1</v>
      </c>
      <c r="F578" s="158">
        <v>1</v>
      </c>
      <c r="G578" s="158" t="s">
        <v>940</v>
      </c>
      <c r="H578" s="158" t="s">
        <v>768</v>
      </c>
      <c r="I578" s="157" t="s">
        <v>1330</v>
      </c>
      <c r="J578" s="157" t="s">
        <v>770</v>
      </c>
      <c r="K578" s="178"/>
      <c r="L578" s="178"/>
    </row>
    <row r="579" spans="1:12" s="147" customFormat="1" ht="52.7" customHeight="1">
      <c r="A579" s="156" t="s">
        <v>1334</v>
      </c>
      <c r="B579" s="157" t="s">
        <v>1335</v>
      </c>
      <c r="C579" s="157" t="s">
        <v>1336</v>
      </c>
      <c r="D579" s="157" t="s">
        <v>811</v>
      </c>
      <c r="E579" s="169">
        <v>1</v>
      </c>
      <c r="F579" s="158">
        <v>12</v>
      </c>
      <c r="G579" s="157" t="s">
        <v>786</v>
      </c>
      <c r="H579" s="158" t="s">
        <v>787</v>
      </c>
      <c r="I579" s="157" t="s">
        <v>1337</v>
      </c>
      <c r="J579" s="157" t="s">
        <v>789</v>
      </c>
      <c r="K579" s="178"/>
      <c r="L579" s="178"/>
    </row>
    <row r="582" spans="1:12" s="147" customFormat="1" ht="30" customHeight="1">
      <c r="A582" s="146" t="s">
        <v>736</v>
      </c>
      <c r="B582" s="1138" t="s">
        <v>1338</v>
      </c>
      <c r="C582" s="1138"/>
      <c r="D582" s="1138"/>
      <c r="E582" s="1138"/>
      <c r="F582" s="1138"/>
      <c r="G582" s="1138"/>
      <c r="H582" s="1138"/>
      <c r="I582" s="1138"/>
      <c r="J582" s="1138"/>
      <c r="K582" s="1139"/>
    </row>
    <row r="583" spans="1:12">
      <c r="A583" s="148"/>
      <c r="B583" s="149" t="s">
        <v>1339</v>
      </c>
      <c r="C583" s="149"/>
      <c r="D583" s="149"/>
      <c r="E583" s="149"/>
      <c r="F583" s="149"/>
      <c r="G583" s="149"/>
      <c r="H583" s="149"/>
      <c r="I583" s="149"/>
      <c r="J583" s="149"/>
      <c r="K583" s="150"/>
    </row>
    <row r="584" spans="1:12">
      <c r="A584" s="148"/>
      <c r="B584" s="149" t="s">
        <v>1340</v>
      </c>
      <c r="C584" s="149"/>
      <c r="D584" s="149"/>
      <c r="E584" s="149"/>
      <c r="F584" s="149"/>
      <c r="G584" s="149"/>
      <c r="H584" s="149"/>
      <c r="I584" s="149"/>
      <c r="J584" s="149"/>
      <c r="K584" s="150"/>
    </row>
    <row r="585" spans="1:12">
      <c r="A585" s="148"/>
      <c r="B585" s="149" t="s">
        <v>1341</v>
      </c>
      <c r="C585" s="149"/>
      <c r="D585" s="149"/>
      <c r="E585" s="149"/>
      <c r="F585" s="149"/>
      <c r="G585" s="149"/>
      <c r="H585" s="149"/>
      <c r="I585" s="149"/>
      <c r="J585" s="149"/>
      <c r="K585" s="150"/>
    </row>
    <row r="586" spans="1:12">
      <c r="A586" s="151"/>
      <c r="B586" s="152" t="s">
        <v>1342</v>
      </c>
      <c r="C586" s="152"/>
      <c r="D586" s="152"/>
      <c r="E586" s="152"/>
      <c r="F586" s="152"/>
      <c r="G586" s="152"/>
      <c r="H586" s="152"/>
      <c r="I586" s="152"/>
      <c r="J586" s="152"/>
      <c r="K586" s="153"/>
    </row>
    <row r="588" spans="1:12">
      <c r="A588" s="145" t="s">
        <v>742</v>
      </c>
      <c r="B588" s="145" t="s">
        <v>150</v>
      </c>
    </row>
    <row r="589" spans="1:12">
      <c r="A589" s="190" t="s">
        <v>743</v>
      </c>
      <c r="B589" s="1137" t="s">
        <v>1319</v>
      </c>
      <c r="C589" s="1137"/>
      <c r="D589" s="1137"/>
      <c r="E589" s="1137"/>
      <c r="F589" s="1137"/>
      <c r="G589" s="1137"/>
      <c r="H589" s="1137"/>
      <c r="I589" s="1137"/>
      <c r="J589" s="1137"/>
      <c r="K589" s="1137"/>
    </row>
    <row r="590" spans="1:12">
      <c r="A590" s="190" t="s">
        <v>745</v>
      </c>
      <c r="B590" s="1137" t="s">
        <v>1343</v>
      </c>
      <c r="C590" s="1137"/>
      <c r="D590" s="1137"/>
      <c r="E590" s="1137"/>
      <c r="F590" s="1137"/>
      <c r="G590" s="1137"/>
      <c r="H590" s="1137"/>
      <c r="I590" s="1137"/>
      <c r="J590" s="1137"/>
      <c r="K590" s="1137"/>
    </row>
    <row r="591" spans="1:12">
      <c r="A591" s="145" t="s">
        <v>747</v>
      </c>
      <c r="B591" s="144" t="s">
        <v>1344</v>
      </c>
    </row>
    <row r="593" spans="1:12">
      <c r="A593" s="1135" t="s">
        <v>749</v>
      </c>
      <c r="B593" s="1135" t="s">
        <v>750</v>
      </c>
      <c r="C593" s="1136" t="s">
        <v>751</v>
      </c>
      <c r="D593" s="1136"/>
      <c r="E593" s="1136" t="s">
        <v>752</v>
      </c>
      <c r="F593" s="1136"/>
      <c r="G593" s="1135" t="s">
        <v>753</v>
      </c>
      <c r="H593" s="155" t="s">
        <v>754</v>
      </c>
      <c r="I593" s="1136" t="s">
        <v>755</v>
      </c>
      <c r="J593" s="1136"/>
      <c r="K593" s="1136"/>
      <c r="L593" s="1136"/>
    </row>
    <row r="594" spans="1:12">
      <c r="A594" s="1135"/>
      <c r="B594" s="1135"/>
      <c r="C594" s="155" t="s">
        <v>756</v>
      </c>
      <c r="D594" s="155" t="s">
        <v>757</v>
      </c>
      <c r="E594" s="155" t="s">
        <v>756</v>
      </c>
      <c r="F594" s="155" t="s">
        <v>757</v>
      </c>
      <c r="G594" s="1135"/>
      <c r="H594" s="155" t="s">
        <v>758</v>
      </c>
      <c r="I594" s="155" t="s">
        <v>759</v>
      </c>
      <c r="J594" s="155" t="s">
        <v>760</v>
      </c>
      <c r="K594" s="155" t="s">
        <v>761</v>
      </c>
      <c r="L594" s="199" t="s">
        <v>762</v>
      </c>
    </row>
    <row r="595" spans="1:12" ht="50.45" customHeight="1">
      <c r="A595" s="156" t="s">
        <v>1345</v>
      </c>
      <c r="B595" s="157" t="s">
        <v>1346</v>
      </c>
      <c r="C595" s="157" t="s">
        <v>1347</v>
      </c>
      <c r="D595" s="157" t="s">
        <v>1348</v>
      </c>
      <c r="E595" s="194">
        <v>1</v>
      </c>
      <c r="F595" s="157">
        <v>4</v>
      </c>
      <c r="G595" s="157" t="s">
        <v>806</v>
      </c>
      <c r="H595" s="158" t="s">
        <v>787</v>
      </c>
      <c r="I595" s="157" t="s">
        <v>1349</v>
      </c>
      <c r="J595" s="157" t="s">
        <v>789</v>
      </c>
      <c r="K595" s="178"/>
      <c r="L595" s="179"/>
    </row>
    <row r="596" spans="1:12" ht="52.7" customHeight="1">
      <c r="A596" s="156" t="s">
        <v>1350</v>
      </c>
      <c r="B596" s="157" t="s">
        <v>1351</v>
      </c>
      <c r="C596" s="157" t="s">
        <v>1352</v>
      </c>
      <c r="D596" s="157" t="s">
        <v>1353</v>
      </c>
      <c r="E596" s="157">
        <v>2</v>
      </c>
      <c r="F596" s="157">
        <v>2</v>
      </c>
      <c r="G596" s="157" t="s">
        <v>806</v>
      </c>
      <c r="H596" s="158" t="s">
        <v>787</v>
      </c>
      <c r="I596" s="157" t="s">
        <v>1330</v>
      </c>
      <c r="J596" s="157" t="s">
        <v>789</v>
      </c>
      <c r="K596" s="179"/>
      <c r="L596" s="179"/>
    </row>
    <row r="597" spans="1:12" ht="99" customHeight="1">
      <c r="A597" s="156" t="s">
        <v>1354</v>
      </c>
      <c r="B597" s="157" t="s">
        <v>1355</v>
      </c>
      <c r="C597" s="157" t="s">
        <v>1356</v>
      </c>
      <c r="D597" s="157" t="s">
        <v>1357</v>
      </c>
      <c r="E597" s="194">
        <v>1</v>
      </c>
      <c r="F597" s="194">
        <v>1</v>
      </c>
      <c r="G597" s="157" t="s">
        <v>786</v>
      </c>
      <c r="H597" s="158" t="s">
        <v>787</v>
      </c>
      <c r="I597" s="157" t="s">
        <v>1358</v>
      </c>
      <c r="J597" s="157" t="s">
        <v>789</v>
      </c>
      <c r="K597" s="179"/>
      <c r="L597" s="179"/>
    </row>
    <row r="600" spans="1:12" ht="27" customHeight="1">
      <c r="A600" s="146" t="s">
        <v>736</v>
      </c>
      <c r="B600" s="1142" t="s">
        <v>1359</v>
      </c>
      <c r="C600" s="1142"/>
      <c r="D600" s="1142"/>
      <c r="E600" s="1142"/>
      <c r="F600" s="1142"/>
      <c r="G600" s="1142"/>
      <c r="H600" s="1142"/>
      <c r="I600" s="1142"/>
      <c r="J600" s="1142"/>
      <c r="K600" s="1143"/>
    </row>
    <row r="601" spans="1:12">
      <c r="A601" s="148"/>
      <c r="B601" s="149" t="s">
        <v>1360</v>
      </c>
      <c r="C601" s="149"/>
      <c r="D601" s="149"/>
      <c r="E601" s="149"/>
      <c r="F601" s="149"/>
      <c r="G601" s="149"/>
      <c r="H601" s="149"/>
      <c r="I601" s="149"/>
      <c r="J601" s="149"/>
      <c r="K601" s="150"/>
    </row>
    <row r="602" spans="1:12">
      <c r="A602" s="148"/>
      <c r="B602" s="149" t="s">
        <v>1361</v>
      </c>
      <c r="C602" s="149"/>
      <c r="D602" s="149"/>
      <c r="E602" s="149"/>
      <c r="F602" s="149"/>
      <c r="G602" s="149"/>
      <c r="H602" s="149"/>
      <c r="I602" s="149"/>
      <c r="J602" s="149"/>
      <c r="K602" s="150"/>
    </row>
    <row r="603" spans="1:12">
      <c r="A603" s="148"/>
      <c r="B603" s="149" t="s">
        <v>1362</v>
      </c>
      <c r="C603" s="149"/>
      <c r="D603" s="149"/>
      <c r="E603" s="149"/>
      <c r="F603" s="149"/>
      <c r="G603" s="149"/>
      <c r="H603" s="149"/>
      <c r="I603" s="149"/>
      <c r="J603" s="149"/>
      <c r="K603" s="150"/>
    </row>
    <row r="604" spans="1:12">
      <c r="A604" s="151"/>
      <c r="B604" s="152" t="s">
        <v>1363</v>
      </c>
      <c r="C604" s="152"/>
      <c r="D604" s="152"/>
      <c r="E604" s="152"/>
      <c r="F604" s="152"/>
      <c r="G604" s="152"/>
      <c r="H604" s="152"/>
      <c r="I604" s="152"/>
      <c r="J604" s="152"/>
      <c r="K604" s="153"/>
    </row>
    <row r="606" spans="1:12">
      <c r="A606" s="145" t="s">
        <v>742</v>
      </c>
      <c r="B606" s="145" t="s">
        <v>150</v>
      </c>
    </row>
    <row r="607" spans="1:12">
      <c r="A607" s="190" t="s">
        <v>743</v>
      </c>
      <c r="B607" s="1137" t="s">
        <v>1319</v>
      </c>
      <c r="C607" s="1137"/>
      <c r="D607" s="1137"/>
      <c r="E607" s="1137"/>
      <c r="F607" s="1137"/>
      <c r="G607" s="1137"/>
      <c r="H607" s="1137"/>
      <c r="I607" s="1137"/>
      <c r="J607" s="1137"/>
      <c r="K607" s="1137"/>
    </row>
    <row r="608" spans="1:12">
      <c r="A608" s="190" t="s">
        <v>745</v>
      </c>
      <c r="B608" s="1137" t="s">
        <v>1364</v>
      </c>
      <c r="C608" s="1137"/>
      <c r="D608" s="1137"/>
      <c r="E608" s="1137"/>
      <c r="F608" s="1137"/>
      <c r="G608" s="1137"/>
      <c r="H608" s="1137"/>
      <c r="I608" s="1137"/>
      <c r="J608" s="1137"/>
      <c r="K608" s="1137"/>
    </row>
    <row r="609" spans="1:12">
      <c r="A609" s="145" t="s">
        <v>747</v>
      </c>
      <c r="B609" s="144" t="s">
        <v>1365</v>
      </c>
    </row>
    <row r="610" spans="1:12">
      <c r="A610" s="145"/>
      <c r="B610" s="154"/>
    </row>
    <row r="611" spans="1:12">
      <c r="A611" s="1135" t="s">
        <v>749</v>
      </c>
      <c r="B611" s="1135" t="s">
        <v>750</v>
      </c>
      <c r="C611" s="1136" t="s">
        <v>751</v>
      </c>
      <c r="D611" s="1136"/>
      <c r="E611" s="1136" t="s">
        <v>752</v>
      </c>
      <c r="F611" s="1136"/>
      <c r="G611" s="1135" t="s">
        <v>753</v>
      </c>
      <c r="H611" s="155" t="s">
        <v>754</v>
      </c>
      <c r="I611" s="1136" t="s">
        <v>755</v>
      </c>
      <c r="J611" s="1136"/>
      <c r="K611" s="1136"/>
      <c r="L611" s="1136"/>
    </row>
    <row r="612" spans="1:12">
      <c r="A612" s="1135"/>
      <c r="B612" s="1135"/>
      <c r="C612" s="155" t="s">
        <v>756</v>
      </c>
      <c r="D612" s="155" t="s">
        <v>757</v>
      </c>
      <c r="E612" s="155" t="s">
        <v>756</v>
      </c>
      <c r="F612" s="155" t="s">
        <v>757</v>
      </c>
      <c r="G612" s="1135"/>
      <c r="H612" s="155" t="s">
        <v>758</v>
      </c>
      <c r="I612" s="155" t="s">
        <v>759</v>
      </c>
      <c r="J612" s="155" t="s">
        <v>760</v>
      </c>
      <c r="K612" s="155" t="s">
        <v>761</v>
      </c>
      <c r="L612" s="199" t="s">
        <v>762</v>
      </c>
    </row>
    <row r="613" spans="1:12" ht="63" customHeight="1">
      <c r="A613" s="156" t="s">
        <v>1366</v>
      </c>
      <c r="B613" s="115" t="s">
        <v>1367</v>
      </c>
      <c r="C613" s="115" t="s">
        <v>1368</v>
      </c>
      <c r="D613" s="157" t="s">
        <v>859</v>
      </c>
      <c r="E613" s="169">
        <v>1</v>
      </c>
      <c r="F613" s="158"/>
      <c r="G613" s="157" t="s">
        <v>806</v>
      </c>
      <c r="H613" s="158" t="s">
        <v>768</v>
      </c>
      <c r="I613" s="157" t="s">
        <v>1330</v>
      </c>
      <c r="J613" s="157" t="s">
        <v>770</v>
      </c>
      <c r="K613" s="178"/>
      <c r="L613" s="179"/>
    </row>
    <row r="614" spans="1:12" ht="61.35" customHeight="1">
      <c r="A614" s="156" t="s">
        <v>1369</v>
      </c>
      <c r="B614" s="157" t="s">
        <v>1370</v>
      </c>
      <c r="C614" s="157" t="s">
        <v>1371</v>
      </c>
      <c r="D614" s="157" t="s">
        <v>1372</v>
      </c>
      <c r="E614" s="169">
        <v>1</v>
      </c>
      <c r="F614" s="178"/>
      <c r="G614" s="157" t="s">
        <v>806</v>
      </c>
      <c r="H614" s="158" t="s">
        <v>768</v>
      </c>
      <c r="I614" s="157" t="s">
        <v>1330</v>
      </c>
      <c r="J614" s="157" t="s">
        <v>770</v>
      </c>
      <c r="K614" s="178"/>
      <c r="L614" s="179"/>
    </row>
    <row r="617" spans="1:12">
      <c r="A617" s="143" t="s">
        <v>1373</v>
      </c>
    </row>
    <row r="619" spans="1:12" ht="27" customHeight="1">
      <c r="A619" s="146" t="s">
        <v>736</v>
      </c>
      <c r="B619" s="1140" t="s">
        <v>331</v>
      </c>
      <c r="C619" s="1140"/>
      <c r="D619" s="1140"/>
      <c r="E619" s="1140"/>
      <c r="F619" s="1140"/>
      <c r="G619" s="1140"/>
      <c r="H619" s="1140"/>
      <c r="I619" s="1140"/>
      <c r="J619" s="1140"/>
      <c r="K619" s="1141"/>
    </row>
    <row r="621" spans="1:12" s="160" customFormat="1">
      <c r="A621" s="145" t="s">
        <v>742</v>
      </c>
      <c r="B621" s="145" t="s">
        <v>150</v>
      </c>
      <c r="C621" s="170"/>
      <c r="D621" s="171"/>
      <c r="H621" s="172"/>
      <c r="I621" s="116"/>
      <c r="J621" s="172"/>
    </row>
    <row r="622" spans="1:12" s="160" customFormat="1">
      <c r="A622" s="144" t="s">
        <v>743</v>
      </c>
      <c r="B622" s="144" t="s">
        <v>921</v>
      </c>
      <c r="C622" s="170"/>
      <c r="D622" s="171"/>
      <c r="H622" s="172"/>
      <c r="I622" s="116"/>
      <c r="J622" s="172"/>
    </row>
    <row r="623" spans="1:12" s="160" customFormat="1">
      <c r="A623" s="144" t="s">
        <v>745</v>
      </c>
      <c r="B623" s="144" t="s">
        <v>1374</v>
      </c>
      <c r="C623" s="170"/>
      <c r="D623" s="171"/>
      <c r="H623" s="172"/>
      <c r="I623" s="116"/>
      <c r="J623" s="172"/>
    </row>
    <row r="624" spans="1:12" s="160" customFormat="1">
      <c r="A624" s="144" t="s">
        <v>747</v>
      </c>
      <c r="B624" s="144" t="s">
        <v>1375</v>
      </c>
      <c r="C624" s="170"/>
      <c r="D624" s="171"/>
      <c r="H624" s="172"/>
      <c r="I624" s="116"/>
      <c r="J624" s="172"/>
    </row>
    <row r="625" spans="1:12" s="160" customFormat="1">
      <c r="A625" s="144"/>
      <c r="B625" s="154"/>
      <c r="C625" s="170"/>
      <c r="D625" s="171"/>
      <c r="H625" s="172"/>
      <c r="I625" s="116"/>
      <c r="J625" s="172"/>
    </row>
    <row r="626" spans="1:12" s="160" customFormat="1" ht="12">
      <c r="A626" s="170"/>
      <c r="B626" s="171"/>
      <c r="C626" s="170"/>
      <c r="D626" s="171"/>
      <c r="H626" s="172"/>
      <c r="I626" s="116"/>
      <c r="J626" s="172"/>
    </row>
    <row r="627" spans="1:12" s="160" customFormat="1">
      <c r="A627" s="1135" t="s">
        <v>749</v>
      </c>
      <c r="B627" s="1135" t="s">
        <v>750</v>
      </c>
      <c r="C627" s="1136" t="s">
        <v>751</v>
      </c>
      <c r="D627" s="1136"/>
      <c r="E627" s="1136" t="s">
        <v>752</v>
      </c>
      <c r="F627" s="1136"/>
      <c r="G627" s="1135" t="s">
        <v>753</v>
      </c>
      <c r="H627" s="155" t="s">
        <v>754</v>
      </c>
      <c r="I627" s="1136" t="s">
        <v>755</v>
      </c>
      <c r="J627" s="1136"/>
      <c r="K627" s="1136"/>
      <c r="L627" s="1136"/>
    </row>
    <row r="628" spans="1:12" s="160" customFormat="1">
      <c r="A628" s="1135"/>
      <c r="B628" s="1135"/>
      <c r="C628" s="155" t="s">
        <v>756</v>
      </c>
      <c r="D628" s="155" t="s">
        <v>757</v>
      </c>
      <c r="E628" s="155" t="s">
        <v>756</v>
      </c>
      <c r="F628" s="155" t="s">
        <v>757</v>
      </c>
      <c r="G628" s="1135"/>
      <c r="H628" s="155" t="s">
        <v>758</v>
      </c>
      <c r="I628" s="155" t="s">
        <v>759</v>
      </c>
      <c r="J628" s="155" t="s">
        <v>760</v>
      </c>
      <c r="K628" s="155" t="s">
        <v>761</v>
      </c>
      <c r="L628" s="199" t="s">
        <v>762</v>
      </c>
    </row>
    <row r="629" spans="1:12" s="160" customFormat="1" ht="52.35" customHeight="1">
      <c r="A629" s="156" t="s">
        <v>1376</v>
      </c>
      <c r="B629" s="157" t="s">
        <v>1377</v>
      </c>
      <c r="C629" s="157" t="s">
        <v>1378</v>
      </c>
      <c r="D629" s="157" t="s">
        <v>811</v>
      </c>
      <c r="E629" s="169">
        <v>1</v>
      </c>
      <c r="F629" s="158">
        <v>1</v>
      </c>
      <c r="G629" s="157" t="s">
        <v>767</v>
      </c>
      <c r="H629" s="158" t="s">
        <v>787</v>
      </c>
      <c r="I629" s="115" t="s">
        <v>1379</v>
      </c>
      <c r="J629" s="157" t="s">
        <v>789</v>
      </c>
      <c r="K629" s="159"/>
      <c r="L629" s="159"/>
    </row>
    <row r="630" spans="1:12" s="160" customFormat="1" ht="40.35" customHeight="1">
      <c r="A630" s="156" t="s">
        <v>1380</v>
      </c>
      <c r="B630" s="157" t="s">
        <v>1381</v>
      </c>
      <c r="C630" s="157" t="s">
        <v>1382</v>
      </c>
      <c r="D630" s="157" t="s">
        <v>811</v>
      </c>
      <c r="E630" s="157" t="s">
        <v>1383</v>
      </c>
      <c r="F630" s="158">
        <v>12</v>
      </c>
      <c r="G630" s="157" t="s">
        <v>786</v>
      </c>
      <c r="H630" s="158" t="s">
        <v>787</v>
      </c>
      <c r="I630" s="115" t="s">
        <v>1379</v>
      </c>
      <c r="J630" s="157" t="s">
        <v>789</v>
      </c>
      <c r="K630" s="159"/>
      <c r="L630" s="159"/>
    </row>
    <row r="633" spans="1:12" ht="27" customHeight="1">
      <c r="A633" s="146" t="s">
        <v>736</v>
      </c>
      <c r="B633" s="1140" t="s">
        <v>1384</v>
      </c>
      <c r="C633" s="1140"/>
      <c r="D633" s="1140"/>
      <c r="E633" s="1140"/>
      <c r="F633" s="1140"/>
      <c r="G633" s="1140"/>
      <c r="H633" s="1140"/>
      <c r="I633" s="1140"/>
      <c r="J633" s="1140"/>
      <c r="K633" s="1141"/>
    </row>
    <row r="636" spans="1:12">
      <c r="A636" s="145" t="s">
        <v>742</v>
      </c>
      <c r="B636" s="145" t="s">
        <v>150</v>
      </c>
    </row>
    <row r="637" spans="1:12">
      <c r="A637" s="144" t="s">
        <v>743</v>
      </c>
      <c r="B637" s="144" t="s">
        <v>1385</v>
      </c>
    </row>
    <row r="638" spans="1:12">
      <c r="A638" s="144" t="s">
        <v>745</v>
      </c>
      <c r="B638" s="144" t="s">
        <v>1386</v>
      </c>
    </row>
    <row r="639" spans="1:12">
      <c r="A639" s="144" t="s">
        <v>747</v>
      </c>
      <c r="B639" s="144" t="s">
        <v>1387</v>
      </c>
    </row>
    <row r="640" spans="1:12">
      <c r="B640" s="154"/>
    </row>
    <row r="641" spans="1:12">
      <c r="B641" s="154"/>
    </row>
    <row r="642" spans="1:12">
      <c r="A642" s="1135" t="s">
        <v>749</v>
      </c>
      <c r="B642" s="1135" t="s">
        <v>750</v>
      </c>
      <c r="C642" s="1136" t="s">
        <v>751</v>
      </c>
      <c r="D642" s="1136"/>
      <c r="E642" s="1136" t="s">
        <v>752</v>
      </c>
      <c r="F642" s="1136"/>
      <c r="G642" s="1135" t="s">
        <v>753</v>
      </c>
      <c r="H642" s="155" t="s">
        <v>754</v>
      </c>
      <c r="I642" s="1136" t="s">
        <v>755</v>
      </c>
      <c r="J642" s="1136"/>
      <c r="K642" s="1136"/>
      <c r="L642" s="1136"/>
    </row>
    <row r="643" spans="1:12">
      <c r="A643" s="1135"/>
      <c r="B643" s="1135"/>
      <c r="C643" s="155" t="s">
        <v>756</v>
      </c>
      <c r="D643" s="155" t="s">
        <v>757</v>
      </c>
      <c r="E643" s="155" t="s">
        <v>756</v>
      </c>
      <c r="F643" s="155" t="s">
        <v>757</v>
      </c>
      <c r="G643" s="1135"/>
      <c r="H643" s="155" t="s">
        <v>758</v>
      </c>
      <c r="I643" s="155" t="s">
        <v>759</v>
      </c>
      <c r="J643" s="155" t="s">
        <v>760</v>
      </c>
      <c r="K643" s="155" t="s">
        <v>761</v>
      </c>
      <c r="L643" s="199" t="s">
        <v>762</v>
      </c>
    </row>
    <row r="644" spans="1:12" s="160" customFormat="1" ht="51.6" customHeight="1">
      <c r="A644" s="156" t="s">
        <v>1388</v>
      </c>
      <c r="B644" s="157" t="s">
        <v>1389</v>
      </c>
      <c r="C644" s="113" t="s">
        <v>1390</v>
      </c>
      <c r="D644" s="157" t="s">
        <v>859</v>
      </c>
      <c r="E644" s="159"/>
      <c r="F644" s="159"/>
      <c r="G644" s="157" t="s">
        <v>806</v>
      </c>
      <c r="H644" s="158" t="s">
        <v>787</v>
      </c>
      <c r="I644" s="115" t="s">
        <v>1391</v>
      </c>
      <c r="J644" s="157" t="s">
        <v>789</v>
      </c>
      <c r="K644" s="159"/>
      <c r="L644" s="159"/>
    </row>
    <row r="645" spans="1:12" s="160" customFormat="1" ht="52.35" customHeight="1">
      <c r="A645" s="156" t="s">
        <v>1392</v>
      </c>
      <c r="B645" s="157" t="s">
        <v>1393</v>
      </c>
      <c r="C645" s="157" t="s">
        <v>1394</v>
      </c>
      <c r="D645" s="157" t="s">
        <v>805</v>
      </c>
      <c r="E645" s="159"/>
      <c r="F645" s="158">
        <v>4</v>
      </c>
      <c r="G645" s="157" t="s">
        <v>806</v>
      </c>
      <c r="H645" s="158" t="s">
        <v>787</v>
      </c>
      <c r="I645" s="115" t="s">
        <v>1391</v>
      </c>
      <c r="J645" s="157" t="s">
        <v>789</v>
      </c>
      <c r="K645" s="159"/>
      <c r="L645" s="159"/>
    </row>
    <row r="646" spans="1:12" s="160" customFormat="1" ht="40.700000000000003" customHeight="1">
      <c r="A646" s="156" t="s">
        <v>1395</v>
      </c>
      <c r="B646" s="157" t="s">
        <v>1396</v>
      </c>
      <c r="C646" s="157" t="s">
        <v>1397</v>
      </c>
      <c r="D646" s="157" t="s">
        <v>1397</v>
      </c>
      <c r="E646" s="169">
        <v>1</v>
      </c>
      <c r="F646" s="169">
        <v>1</v>
      </c>
      <c r="G646" s="157" t="s">
        <v>806</v>
      </c>
      <c r="H646" s="158" t="s">
        <v>787</v>
      </c>
      <c r="I646" s="115" t="s">
        <v>1391</v>
      </c>
      <c r="J646" s="158" t="s">
        <v>1256</v>
      </c>
      <c r="K646" s="159"/>
      <c r="L646" s="159"/>
    </row>
    <row r="647" spans="1:12" s="160" customFormat="1" ht="12">
      <c r="A647" s="170"/>
      <c r="B647" s="171"/>
      <c r="C647" s="170"/>
      <c r="D647" s="171"/>
      <c r="H647" s="172"/>
      <c r="I647" s="116"/>
      <c r="J647" s="172"/>
    </row>
    <row r="648" spans="1:12" s="160" customFormat="1" ht="12">
      <c r="A648" s="170"/>
      <c r="B648" s="171"/>
      <c r="C648" s="170"/>
      <c r="D648" s="171"/>
      <c r="H648" s="172"/>
      <c r="I648" s="116"/>
      <c r="J648" s="172"/>
    </row>
    <row r="649" spans="1:12" s="147" customFormat="1" ht="33" customHeight="1">
      <c r="A649" s="146" t="s">
        <v>736</v>
      </c>
      <c r="B649" s="1138" t="s">
        <v>1398</v>
      </c>
      <c r="C649" s="1138"/>
      <c r="D649" s="1138"/>
      <c r="E649" s="1138"/>
      <c r="F649" s="1138"/>
      <c r="G649" s="1138"/>
      <c r="H649" s="1138"/>
      <c r="I649" s="1138"/>
      <c r="J649" s="1138"/>
      <c r="K649" s="1139"/>
    </row>
    <row r="650" spans="1:12">
      <c r="A650" s="148"/>
      <c r="B650" s="149" t="s">
        <v>1399</v>
      </c>
      <c r="C650" s="149"/>
      <c r="D650" s="149"/>
      <c r="E650" s="149"/>
      <c r="F650" s="149"/>
      <c r="G650" s="149"/>
      <c r="H650" s="149"/>
      <c r="I650" s="149"/>
      <c r="J650" s="149"/>
      <c r="K650" s="150"/>
    </row>
    <row r="651" spans="1:12">
      <c r="A651" s="148"/>
      <c r="B651" s="149" t="s">
        <v>1400</v>
      </c>
      <c r="C651" s="149"/>
      <c r="D651" s="149"/>
      <c r="E651" s="149"/>
      <c r="F651" s="149"/>
      <c r="G651" s="149"/>
      <c r="H651" s="149"/>
      <c r="I651" s="149"/>
      <c r="J651" s="149"/>
      <c r="K651" s="150"/>
    </row>
    <row r="652" spans="1:12">
      <c r="A652" s="151"/>
      <c r="B652" s="152" t="s">
        <v>1401</v>
      </c>
      <c r="C652" s="152"/>
      <c r="D652" s="152"/>
      <c r="E652" s="152"/>
      <c r="F652" s="152"/>
      <c r="G652" s="152"/>
      <c r="H652" s="152"/>
      <c r="I652" s="152"/>
      <c r="J652" s="152"/>
      <c r="K652" s="153"/>
    </row>
    <row r="653" spans="1:12" s="160" customFormat="1" ht="12">
      <c r="A653" s="170"/>
      <c r="B653" s="171"/>
      <c r="C653" s="170"/>
      <c r="D653" s="171"/>
      <c r="H653" s="172"/>
      <c r="I653" s="116"/>
      <c r="J653" s="172"/>
    </row>
    <row r="654" spans="1:12" s="160" customFormat="1" ht="12">
      <c r="A654" s="170"/>
      <c r="B654" s="171"/>
      <c r="C654" s="170"/>
      <c r="D654" s="171"/>
      <c r="H654" s="172"/>
      <c r="I654" s="116"/>
      <c r="J654" s="172"/>
    </row>
    <row r="655" spans="1:12">
      <c r="A655" s="145" t="s">
        <v>742</v>
      </c>
      <c r="B655" s="145" t="s">
        <v>150</v>
      </c>
    </row>
    <row r="656" spans="1:12">
      <c r="A656" s="190" t="s">
        <v>743</v>
      </c>
      <c r="B656" s="1137" t="s">
        <v>1150</v>
      </c>
      <c r="C656" s="1137"/>
      <c r="D656" s="1137"/>
      <c r="E656" s="1137"/>
      <c r="F656" s="1137"/>
      <c r="G656" s="1137"/>
      <c r="H656" s="1137"/>
      <c r="I656" s="1137"/>
      <c r="J656" s="1137"/>
      <c r="K656" s="1137"/>
    </row>
    <row r="657" spans="1:28" ht="30" customHeight="1">
      <c r="A657" s="190" t="s">
        <v>745</v>
      </c>
      <c r="B657" s="1137" t="s">
        <v>1402</v>
      </c>
      <c r="C657" s="1137"/>
      <c r="D657" s="1137"/>
      <c r="E657" s="1137"/>
      <c r="F657" s="1137"/>
      <c r="G657" s="1137"/>
      <c r="H657" s="1137"/>
      <c r="I657" s="1137"/>
      <c r="J657" s="1137"/>
      <c r="K657" s="1137"/>
    </row>
    <row r="658" spans="1:28">
      <c r="A658" s="145" t="s">
        <v>747</v>
      </c>
      <c r="B658" s="144" t="s">
        <v>1403</v>
      </c>
    </row>
    <row r="659" spans="1:28">
      <c r="A659" s="145"/>
      <c r="B659" s="154"/>
    </row>
    <row r="661" spans="1:28">
      <c r="A661" s="1135" t="s">
        <v>749</v>
      </c>
      <c r="B661" s="1135" t="s">
        <v>750</v>
      </c>
      <c r="C661" s="1136" t="s">
        <v>751</v>
      </c>
      <c r="D661" s="1136"/>
      <c r="E661" s="1136" t="s">
        <v>752</v>
      </c>
      <c r="F661" s="1136"/>
      <c r="G661" s="1135" t="s">
        <v>753</v>
      </c>
      <c r="H661" s="155" t="s">
        <v>754</v>
      </c>
      <c r="I661" s="1136" t="s">
        <v>755</v>
      </c>
      <c r="J661" s="1136"/>
      <c r="K661" s="1136"/>
      <c r="L661" s="1136"/>
    </row>
    <row r="662" spans="1:28">
      <c r="A662" s="1135"/>
      <c r="B662" s="1135"/>
      <c r="C662" s="155" t="s">
        <v>756</v>
      </c>
      <c r="D662" s="155" t="s">
        <v>757</v>
      </c>
      <c r="E662" s="155" t="s">
        <v>756</v>
      </c>
      <c r="F662" s="155" t="s">
        <v>757</v>
      </c>
      <c r="G662" s="1135"/>
      <c r="H662" s="155" t="s">
        <v>758</v>
      </c>
      <c r="I662" s="155" t="s">
        <v>759</v>
      </c>
      <c r="J662" s="155" t="s">
        <v>760</v>
      </c>
      <c r="K662" s="155" t="s">
        <v>761</v>
      </c>
      <c r="L662" s="199" t="s">
        <v>762</v>
      </c>
    </row>
    <row r="663" spans="1:28" s="147" customFormat="1" ht="76.7" customHeight="1">
      <c r="A663" s="156" t="s">
        <v>1404</v>
      </c>
      <c r="B663" s="113" t="s">
        <v>1405</v>
      </c>
      <c r="C663" s="113" t="s">
        <v>1406</v>
      </c>
      <c r="D663" s="157" t="s">
        <v>1407</v>
      </c>
      <c r="E663" s="178"/>
      <c r="F663" s="178"/>
      <c r="G663" s="157" t="s">
        <v>806</v>
      </c>
      <c r="H663" s="158" t="s">
        <v>787</v>
      </c>
      <c r="I663" s="157" t="s">
        <v>1408</v>
      </c>
      <c r="J663" s="157" t="s">
        <v>789</v>
      </c>
      <c r="K663" s="178"/>
      <c r="L663" s="178"/>
    </row>
    <row r="664" spans="1:28" s="160" customFormat="1" ht="12">
      <c r="A664" s="170"/>
      <c r="B664" s="171"/>
      <c r="C664" s="170"/>
      <c r="D664" s="171"/>
      <c r="H664" s="172"/>
      <c r="I664" s="116"/>
      <c r="J664" s="172"/>
    </row>
    <row r="665" spans="1:28" s="160" customFormat="1" ht="12">
      <c r="A665" s="170"/>
      <c r="B665" s="171"/>
      <c r="C665" s="170"/>
      <c r="D665" s="171"/>
      <c r="H665" s="172"/>
      <c r="I665" s="116"/>
      <c r="J665" s="172"/>
    </row>
    <row r="666" spans="1:28" s="225" customFormat="1" ht="15.6" customHeight="1">
      <c r="A666" s="1167" t="s">
        <v>1409</v>
      </c>
      <c r="B666" s="1167"/>
      <c r="C666" s="1167"/>
      <c r="D666" s="1167"/>
      <c r="E666" s="1167"/>
      <c r="F666" s="1167"/>
      <c r="G666" s="1167"/>
      <c r="H666" s="1167"/>
      <c r="I666" s="1167"/>
      <c r="J666" s="1167"/>
      <c r="K666" s="1167"/>
      <c r="L666" s="1167"/>
      <c r="M666" s="229"/>
      <c r="N666" s="229"/>
      <c r="O666" s="229"/>
      <c r="P666" s="224"/>
      <c r="Q666" s="224"/>
      <c r="R666" s="224"/>
      <c r="S666" s="224"/>
      <c r="T666" s="224"/>
      <c r="U666" s="224"/>
      <c r="V666" s="224"/>
      <c r="W666" s="224"/>
      <c r="X666" s="224"/>
      <c r="Y666" s="224"/>
      <c r="Z666" s="224"/>
      <c r="AA666" s="224"/>
      <c r="AB666" s="224"/>
    </row>
    <row r="667" spans="1:28" s="225" customFormat="1">
      <c r="A667" s="228"/>
      <c r="B667" s="228"/>
      <c r="C667" s="228"/>
      <c r="D667" s="228"/>
      <c r="E667" s="228"/>
      <c r="F667" s="228"/>
      <c r="G667" s="228"/>
      <c r="H667" s="228"/>
      <c r="I667" s="228"/>
      <c r="J667" s="228"/>
      <c r="K667" s="228"/>
      <c r="L667" s="228"/>
      <c r="M667" s="228"/>
      <c r="N667" s="228"/>
      <c r="O667" s="228"/>
      <c r="P667" s="228"/>
      <c r="Q667" s="224"/>
      <c r="R667" s="224"/>
      <c r="S667" s="224"/>
      <c r="T667" s="224"/>
      <c r="U667" s="224"/>
      <c r="V667" s="224"/>
      <c r="W667" s="224"/>
      <c r="X667" s="224"/>
      <c r="Y667" s="224"/>
      <c r="Z667" s="224"/>
      <c r="AA667" s="224"/>
      <c r="AB667" s="224"/>
    </row>
    <row r="668" spans="1:28" s="225" customFormat="1">
      <c r="A668" s="228"/>
      <c r="B668" s="228"/>
      <c r="C668" s="228"/>
      <c r="D668" s="228"/>
      <c r="E668" s="228"/>
      <c r="F668" s="228"/>
      <c r="G668" s="228"/>
      <c r="H668" s="228"/>
      <c r="I668" s="228"/>
      <c r="J668" s="228"/>
      <c r="K668" s="228"/>
      <c r="L668" s="228"/>
      <c r="M668" s="228"/>
      <c r="N668" s="228"/>
      <c r="O668" s="228"/>
      <c r="P668" s="228"/>
      <c r="Q668" s="224"/>
      <c r="R668" s="224"/>
      <c r="S668" s="224"/>
      <c r="T668" s="224"/>
      <c r="U668" s="224"/>
      <c r="V668" s="224"/>
      <c r="W668" s="224"/>
      <c r="X668" s="224"/>
      <c r="Y668" s="224"/>
      <c r="Z668" s="224"/>
      <c r="AA668" s="224"/>
      <c r="AB668" s="224"/>
    </row>
    <row r="669" spans="1:28" s="225" customFormat="1">
      <c r="A669" s="1165"/>
      <c r="B669" s="1165"/>
      <c r="C669" s="226"/>
      <c r="D669" s="1165"/>
      <c r="E669" s="1165"/>
      <c r="F669" s="1165"/>
      <c r="G669" s="1165"/>
      <c r="H669" s="227"/>
      <c r="I669" s="1168"/>
      <c r="J669" s="1168"/>
      <c r="K669" s="1168"/>
      <c r="L669" s="1168"/>
      <c r="M669" s="227"/>
      <c r="N669" s="227"/>
      <c r="O669" s="227"/>
      <c r="P669" s="228"/>
      <c r="Q669" s="224"/>
      <c r="R669" s="224"/>
      <c r="S669" s="224"/>
      <c r="T669" s="224"/>
      <c r="U669" s="224"/>
      <c r="V669" s="224"/>
      <c r="W669" s="224"/>
      <c r="X669" s="224"/>
      <c r="Y669" s="224"/>
      <c r="Z669" s="224"/>
      <c r="AA669" s="224"/>
      <c r="AB669" s="224"/>
    </row>
    <row r="670" spans="1:28" s="225" customFormat="1" ht="13.7" customHeight="1">
      <c r="A670" s="1166" t="s">
        <v>1410</v>
      </c>
      <c r="B670" s="1166"/>
      <c r="C670" s="227"/>
      <c r="D670" s="1169" t="s">
        <v>1411</v>
      </c>
      <c r="E670" s="1169"/>
      <c r="F670" s="1169"/>
      <c r="G670" s="1169"/>
      <c r="H670" s="227"/>
      <c r="I670" s="1166" t="s">
        <v>1412</v>
      </c>
      <c r="J670" s="1166"/>
      <c r="K670" s="1166"/>
      <c r="L670" s="1166"/>
      <c r="M670" s="227"/>
      <c r="N670" s="227"/>
      <c r="O670" s="227"/>
      <c r="P670" s="228"/>
      <c r="Q670" s="224"/>
      <c r="R670" s="224"/>
      <c r="S670" s="224"/>
      <c r="T670" s="224"/>
      <c r="U670" s="224"/>
      <c r="V670" s="224"/>
      <c r="W670" s="224"/>
      <c r="X670" s="224"/>
      <c r="Y670" s="224"/>
      <c r="Z670" s="224"/>
      <c r="AA670" s="224"/>
      <c r="AB670" s="224"/>
    </row>
    <row r="671" spans="1:28" s="225" customFormat="1" ht="12.95" customHeight="1">
      <c r="A671" s="228"/>
      <c r="B671" s="228"/>
      <c r="C671" s="228"/>
      <c r="D671" s="228"/>
      <c r="E671" s="228"/>
      <c r="F671" s="228"/>
      <c r="G671" s="228"/>
      <c r="H671" s="228"/>
      <c r="I671" s="228"/>
      <c r="J671" s="228"/>
      <c r="K671" s="228"/>
      <c r="L671" s="228"/>
      <c r="M671" s="228"/>
      <c r="N671" s="228"/>
      <c r="O671" s="228"/>
      <c r="P671" s="228"/>
      <c r="Q671" s="224"/>
      <c r="R671" s="224"/>
      <c r="S671" s="224"/>
      <c r="T671" s="224"/>
      <c r="U671" s="224"/>
      <c r="V671" s="224"/>
      <c r="W671" s="224"/>
      <c r="X671" s="224"/>
      <c r="Y671" s="224"/>
      <c r="Z671" s="224"/>
      <c r="AA671" s="224"/>
      <c r="AB671" s="224"/>
    </row>
    <row r="672" spans="1:28" s="225" customFormat="1">
      <c r="A672" s="228"/>
      <c r="B672" s="228"/>
      <c r="C672" s="228"/>
      <c r="D672" s="228"/>
      <c r="E672" s="228"/>
      <c r="F672" s="228"/>
      <c r="G672" s="228"/>
      <c r="H672" s="228"/>
      <c r="I672" s="228"/>
      <c r="J672" s="228"/>
      <c r="K672" s="228"/>
      <c r="L672" s="228"/>
      <c r="M672" s="228"/>
      <c r="N672" s="228"/>
      <c r="O672" s="228"/>
      <c r="P672" s="228"/>
      <c r="Q672" s="224"/>
      <c r="R672" s="224"/>
      <c r="S672" s="224"/>
      <c r="T672" s="224"/>
      <c r="U672" s="224"/>
      <c r="V672" s="224"/>
      <c r="W672" s="224"/>
      <c r="X672" s="224"/>
      <c r="Y672" s="224"/>
      <c r="Z672" s="224"/>
      <c r="AA672" s="224"/>
      <c r="AB672" s="224"/>
    </row>
    <row r="673" spans="1:28" s="225" customFormat="1">
      <c r="A673" s="1165"/>
      <c r="B673" s="1165"/>
      <c r="C673" s="226"/>
      <c r="D673" s="1165"/>
      <c r="E673" s="1165"/>
      <c r="F673" s="1165"/>
      <c r="G673" s="1165"/>
      <c r="H673" s="226"/>
      <c r="I673" s="1165"/>
      <c r="J673" s="1165"/>
      <c r="K673" s="1165"/>
      <c r="L673" s="1165"/>
      <c r="M673" s="227"/>
      <c r="N673" s="227"/>
      <c r="O673" s="227"/>
      <c r="P673" s="228"/>
      <c r="Q673" s="224"/>
      <c r="R673" s="224"/>
      <c r="S673" s="224"/>
      <c r="T673" s="224"/>
      <c r="U673" s="224"/>
      <c r="V673" s="224"/>
      <c r="W673" s="224"/>
      <c r="X673" s="224"/>
      <c r="Y673" s="224"/>
      <c r="Z673" s="224"/>
      <c r="AA673" s="224"/>
      <c r="AB673" s="224"/>
    </row>
    <row r="674" spans="1:28" s="225" customFormat="1" ht="29.45" customHeight="1">
      <c r="A674" s="1169" t="s">
        <v>1413</v>
      </c>
      <c r="B674" s="1169"/>
      <c r="C674" s="227"/>
      <c r="D674" s="1166" t="s">
        <v>1414</v>
      </c>
      <c r="E674" s="1166"/>
      <c r="F674" s="1166"/>
      <c r="G674" s="1166"/>
      <c r="H674" s="227"/>
      <c r="I674" s="1166" t="s">
        <v>1415</v>
      </c>
      <c r="J674" s="1166"/>
      <c r="K674" s="1166"/>
      <c r="L674" s="1166"/>
      <c r="M674" s="227"/>
      <c r="N674" s="227"/>
      <c r="O674" s="227"/>
      <c r="P674" s="228"/>
      <c r="Q674" s="224"/>
      <c r="R674" s="224"/>
      <c r="S674" s="224"/>
      <c r="T674" s="224"/>
      <c r="U674" s="224"/>
      <c r="V674" s="224"/>
      <c r="W674" s="224"/>
      <c r="X674" s="224"/>
      <c r="Y674" s="224"/>
      <c r="Z674" s="224"/>
      <c r="AA674" s="224"/>
      <c r="AB674" s="224"/>
    </row>
    <row r="675" spans="1:28" s="225" customFormat="1" ht="15" customHeight="1">
      <c r="A675" s="228"/>
      <c r="B675" s="228"/>
      <c r="C675" s="228"/>
      <c r="D675" s="228"/>
      <c r="E675" s="228"/>
      <c r="F675" s="228"/>
      <c r="G675" s="228"/>
      <c r="H675" s="228"/>
      <c r="I675" s="228"/>
      <c r="J675" s="228"/>
      <c r="K675" s="228"/>
      <c r="L675" s="228"/>
      <c r="M675" s="228"/>
      <c r="N675" s="228"/>
      <c r="O675" s="228"/>
      <c r="P675" s="228"/>
      <c r="Q675" s="224"/>
      <c r="R675" s="224"/>
      <c r="S675" s="224"/>
      <c r="T675" s="224"/>
      <c r="U675" s="224"/>
      <c r="V675" s="224"/>
      <c r="W675" s="224"/>
      <c r="X675" s="224"/>
      <c r="Y675" s="224"/>
      <c r="Z675" s="224"/>
      <c r="AA675" s="224"/>
      <c r="AB675" s="224"/>
    </row>
    <row r="676" spans="1:28" s="225" customFormat="1">
      <c r="A676" s="228"/>
      <c r="B676" s="228"/>
      <c r="C676" s="228"/>
      <c r="D676" s="228"/>
      <c r="E676" s="228"/>
      <c r="F676" s="228"/>
      <c r="G676" s="228"/>
      <c r="H676" s="228"/>
      <c r="I676" s="228"/>
      <c r="J676" s="228"/>
      <c r="K676" s="228"/>
      <c r="L676" s="228"/>
      <c r="M676" s="228"/>
      <c r="N676" s="228"/>
      <c r="O676" s="228"/>
      <c r="P676" s="228"/>
      <c r="Q676" s="224"/>
      <c r="R676" s="224"/>
      <c r="S676" s="224"/>
      <c r="T676" s="224"/>
      <c r="U676" s="224"/>
      <c r="V676" s="224"/>
      <c r="W676" s="224"/>
      <c r="X676" s="224"/>
      <c r="Y676" s="224"/>
      <c r="Z676" s="224"/>
      <c r="AA676" s="224"/>
      <c r="AB676" s="224"/>
    </row>
    <row r="677" spans="1:28" s="225" customFormat="1">
      <c r="A677" s="228"/>
      <c r="B677" s="228"/>
      <c r="C677" s="228"/>
      <c r="D677" s="228"/>
      <c r="E677" s="228"/>
      <c r="F677" s="228"/>
      <c r="G677" s="228"/>
      <c r="H677" s="228"/>
      <c r="I677" s="228"/>
      <c r="J677" s="228"/>
      <c r="K677" s="228"/>
      <c r="L677" s="228"/>
      <c r="M677" s="228"/>
      <c r="N677" s="228"/>
      <c r="O677" s="228"/>
      <c r="P677" s="228"/>
      <c r="Q677" s="224"/>
      <c r="R677" s="224"/>
      <c r="S677" s="224"/>
      <c r="T677" s="224"/>
      <c r="U677" s="224"/>
      <c r="V677" s="224"/>
      <c r="W677" s="224"/>
      <c r="X677" s="224"/>
      <c r="Y677" s="224"/>
      <c r="Z677" s="224"/>
      <c r="AA677" s="224"/>
      <c r="AB677" s="224"/>
    </row>
    <row r="678" spans="1:28" s="225" customFormat="1">
      <c r="A678" s="228"/>
      <c r="B678" s="228"/>
      <c r="C678" s="228"/>
      <c r="D678" s="1165"/>
      <c r="E678" s="1165"/>
      <c r="F678" s="1165"/>
      <c r="G678" s="1165"/>
      <c r="H678" s="226"/>
      <c r="I678" s="226"/>
      <c r="J678" s="226"/>
      <c r="K678" s="228"/>
      <c r="L678" s="228"/>
      <c r="M678" s="228"/>
      <c r="N678" s="228"/>
      <c r="O678" s="228"/>
      <c r="P678" s="228"/>
      <c r="Q678" s="224"/>
      <c r="R678" s="224"/>
      <c r="S678" s="224"/>
      <c r="T678" s="224"/>
      <c r="U678" s="224"/>
      <c r="V678" s="224"/>
      <c r="W678" s="224"/>
      <c r="X678" s="224"/>
      <c r="Y678" s="224"/>
      <c r="Z678" s="224"/>
      <c r="AA678" s="224"/>
      <c r="AB678" s="224"/>
    </row>
    <row r="679" spans="1:28" s="225" customFormat="1" ht="12.95" customHeight="1">
      <c r="A679" s="228"/>
      <c r="B679" s="228"/>
      <c r="C679" s="228"/>
      <c r="D679" s="1164" t="s">
        <v>1416</v>
      </c>
      <c r="E679" s="1164"/>
      <c r="F679" s="1164"/>
      <c r="G679" s="1164"/>
      <c r="H679" s="226"/>
      <c r="I679" s="226"/>
      <c r="J679" s="226"/>
      <c r="K679" s="228"/>
      <c r="L679" s="228"/>
      <c r="M679" s="228"/>
      <c r="N679" s="228"/>
      <c r="O679" s="228"/>
      <c r="P679" s="228"/>
      <c r="Q679" s="224"/>
      <c r="R679" s="224"/>
      <c r="S679" s="224"/>
      <c r="T679" s="224"/>
      <c r="U679" s="224"/>
      <c r="V679" s="224"/>
      <c r="W679" s="224"/>
      <c r="X679" s="224"/>
      <c r="Y679" s="224"/>
      <c r="Z679" s="224"/>
      <c r="AA679" s="224"/>
      <c r="AB679" s="224"/>
    </row>
  </sheetData>
  <mergeCells count="311">
    <mergeCell ref="B570:K570"/>
    <mergeCell ref="I661:L661"/>
    <mergeCell ref="I530:L530"/>
    <mergeCell ref="I554:L554"/>
    <mergeCell ref="I574:L574"/>
    <mergeCell ref="I593:L593"/>
    <mergeCell ref="I642:L642"/>
    <mergeCell ref="I627:L627"/>
    <mergeCell ref="D679:G679"/>
    <mergeCell ref="D678:G678"/>
    <mergeCell ref="D674:G674"/>
    <mergeCell ref="D673:G673"/>
    <mergeCell ref="I674:L674"/>
    <mergeCell ref="I673:L673"/>
    <mergeCell ref="A666:L666"/>
    <mergeCell ref="A669:B669"/>
    <mergeCell ref="A670:B670"/>
    <mergeCell ref="I670:L670"/>
    <mergeCell ref="I669:L669"/>
    <mergeCell ref="D669:G669"/>
    <mergeCell ref="D670:G670"/>
    <mergeCell ref="A674:B674"/>
    <mergeCell ref="A673:B673"/>
    <mergeCell ref="G574:G575"/>
    <mergeCell ref="A1:L1"/>
    <mergeCell ref="A2:L2"/>
    <mergeCell ref="A3:L3"/>
    <mergeCell ref="A4:L4"/>
    <mergeCell ref="A5:L5"/>
    <mergeCell ref="A7:L7"/>
    <mergeCell ref="B11:D11"/>
    <mergeCell ref="I482:L482"/>
    <mergeCell ref="I509:L509"/>
    <mergeCell ref="I371:L371"/>
    <mergeCell ref="I394:L394"/>
    <mergeCell ref="I413:L413"/>
    <mergeCell ref="I434:L434"/>
    <mergeCell ref="I264:L264"/>
    <mergeCell ref="I286:L286"/>
    <mergeCell ref="I296:L296"/>
    <mergeCell ref="I119:L119"/>
    <mergeCell ref="I138:L138"/>
    <mergeCell ref="B389:K389"/>
    <mergeCell ref="I166:L166"/>
    <mergeCell ref="I183:L183"/>
    <mergeCell ref="I199:L199"/>
    <mergeCell ref="H10:J10"/>
    <mergeCell ref="H11:J11"/>
    <mergeCell ref="B470:K470"/>
    <mergeCell ref="B366:K366"/>
    <mergeCell ref="B367:K367"/>
    <mergeCell ref="B442:K442"/>
    <mergeCell ref="B460:K460"/>
    <mergeCell ref="I452:L452"/>
    <mergeCell ref="I463:L463"/>
    <mergeCell ref="B402:K402"/>
    <mergeCell ref="B390:K390"/>
    <mergeCell ref="B562:K562"/>
    <mergeCell ref="I611:L611"/>
    <mergeCell ref="A452:A453"/>
    <mergeCell ref="B452:B453"/>
    <mergeCell ref="C452:D452"/>
    <mergeCell ref="E452:F452"/>
    <mergeCell ref="G452:G453"/>
    <mergeCell ref="B447:K447"/>
    <mergeCell ref="A434:A435"/>
    <mergeCell ref="B434:B435"/>
    <mergeCell ref="C434:D434"/>
    <mergeCell ref="E434:F434"/>
    <mergeCell ref="G434:G435"/>
    <mergeCell ref="B571:K571"/>
    <mergeCell ref="A463:A464"/>
    <mergeCell ref="B463:B464"/>
    <mergeCell ref="C463:D463"/>
    <mergeCell ref="E463:F463"/>
    <mergeCell ref="G463:G464"/>
    <mergeCell ref="B509:B510"/>
    <mergeCell ref="C509:D509"/>
    <mergeCell ref="E509:F509"/>
    <mergeCell ref="G509:G510"/>
    <mergeCell ref="B448:K448"/>
    <mergeCell ref="B46:B47"/>
    <mergeCell ref="C46:D46"/>
    <mergeCell ref="E46:F46"/>
    <mergeCell ref="G46:G47"/>
    <mergeCell ref="I46:L46"/>
    <mergeCell ref="G157:G158"/>
    <mergeCell ref="B104:K104"/>
    <mergeCell ref="B73:K73"/>
    <mergeCell ref="B116:K116"/>
    <mergeCell ref="G138:G139"/>
    <mergeCell ref="I157:L157"/>
    <mergeCell ref="I220:L220"/>
    <mergeCell ref="B209:K209"/>
    <mergeCell ref="B54:K54"/>
    <mergeCell ref="I353:L353"/>
    <mergeCell ref="I309:L309"/>
    <mergeCell ref="I320:L320"/>
    <mergeCell ref="I329:L329"/>
    <mergeCell ref="B382:K382"/>
    <mergeCell ref="A394:A395"/>
    <mergeCell ref="B394:B395"/>
    <mergeCell ref="C394:D394"/>
    <mergeCell ref="E394:F394"/>
    <mergeCell ref="G394:G395"/>
    <mergeCell ref="A371:A372"/>
    <mergeCell ref="B371:B372"/>
    <mergeCell ref="C371:D371"/>
    <mergeCell ref="E371:F371"/>
    <mergeCell ref="G371:G372"/>
    <mergeCell ref="B127:K127"/>
    <mergeCell ref="B135:K135"/>
    <mergeCell ref="A138:A139"/>
    <mergeCell ref="B138:B139"/>
    <mergeCell ref="C138:D138"/>
    <mergeCell ref="E138:F138"/>
    <mergeCell ref="B656:K656"/>
    <mergeCell ref="E627:F627"/>
    <mergeCell ref="G627:G628"/>
    <mergeCell ref="A611:A612"/>
    <mergeCell ref="B611:B612"/>
    <mergeCell ref="C611:D611"/>
    <mergeCell ref="E611:F611"/>
    <mergeCell ref="G611:G612"/>
    <mergeCell ref="B582:K582"/>
    <mergeCell ref="B589:K589"/>
    <mergeCell ref="B590:K590"/>
    <mergeCell ref="A593:A594"/>
    <mergeCell ref="B593:B594"/>
    <mergeCell ref="C593:D593"/>
    <mergeCell ref="E593:F593"/>
    <mergeCell ref="G593:G594"/>
    <mergeCell ref="B600:K600"/>
    <mergeCell ref="B607:K607"/>
    <mergeCell ref="B608:K608"/>
    <mergeCell ref="B657:K657"/>
    <mergeCell ref="A661:A662"/>
    <mergeCell ref="B661:B662"/>
    <mergeCell ref="C661:D661"/>
    <mergeCell ref="E661:F661"/>
    <mergeCell ref="G661:G662"/>
    <mergeCell ref="B408:K408"/>
    <mergeCell ref="B409:K409"/>
    <mergeCell ref="A413:A414"/>
    <mergeCell ref="B413:B414"/>
    <mergeCell ref="C413:D413"/>
    <mergeCell ref="E413:F413"/>
    <mergeCell ref="G413:G414"/>
    <mergeCell ref="B649:K649"/>
    <mergeCell ref="B633:K633"/>
    <mergeCell ref="B619:K619"/>
    <mergeCell ref="B517:K517"/>
    <mergeCell ref="B501:K501"/>
    <mergeCell ref="A509:A510"/>
    <mergeCell ref="A574:A575"/>
    <mergeCell ref="B574:B575"/>
    <mergeCell ref="C574:D574"/>
    <mergeCell ref="E574:F574"/>
    <mergeCell ref="C627:D627"/>
    <mergeCell ref="B163:K163"/>
    <mergeCell ref="A166:A167"/>
    <mergeCell ref="B166:B167"/>
    <mergeCell ref="C166:D166"/>
    <mergeCell ref="E166:F166"/>
    <mergeCell ref="G166:G167"/>
    <mergeCell ref="B154:K154"/>
    <mergeCell ref="A157:A158"/>
    <mergeCell ref="B157:B158"/>
    <mergeCell ref="C157:D157"/>
    <mergeCell ref="E157:F157"/>
    <mergeCell ref="A107:A108"/>
    <mergeCell ref="B107:B108"/>
    <mergeCell ref="C107:D107"/>
    <mergeCell ref="E107:F107"/>
    <mergeCell ref="G107:G108"/>
    <mergeCell ref="I107:L107"/>
    <mergeCell ref="B91:K91"/>
    <mergeCell ref="A94:A95"/>
    <mergeCell ref="B94:B95"/>
    <mergeCell ref="C94:D94"/>
    <mergeCell ref="E94:F94"/>
    <mergeCell ref="G94:G95"/>
    <mergeCell ref="I94:L94"/>
    <mergeCell ref="A76:A77"/>
    <mergeCell ref="B76:B77"/>
    <mergeCell ref="C76:D76"/>
    <mergeCell ref="E76:F76"/>
    <mergeCell ref="G76:G77"/>
    <mergeCell ref="I76:L76"/>
    <mergeCell ref="B62:K62"/>
    <mergeCell ref="A65:A66"/>
    <mergeCell ref="B65:B66"/>
    <mergeCell ref="C65:D65"/>
    <mergeCell ref="E65:F65"/>
    <mergeCell ref="G65:G66"/>
    <mergeCell ref="I65:L65"/>
    <mergeCell ref="A119:A120"/>
    <mergeCell ref="B119:B120"/>
    <mergeCell ref="C119:D119"/>
    <mergeCell ref="E119:F119"/>
    <mergeCell ref="G119:G120"/>
    <mergeCell ref="B173:K173"/>
    <mergeCell ref="B343:K343"/>
    <mergeCell ref="B335:K335"/>
    <mergeCell ref="A338:A339"/>
    <mergeCell ref="B338:B339"/>
    <mergeCell ref="C338:D338"/>
    <mergeCell ref="E338:F338"/>
    <mergeCell ref="G338:G339"/>
    <mergeCell ref="I338:L338"/>
    <mergeCell ref="A329:A330"/>
    <mergeCell ref="B329:B330"/>
    <mergeCell ref="C329:D329"/>
    <mergeCell ref="E329:F329"/>
    <mergeCell ref="G329:G330"/>
    <mergeCell ref="A320:A321"/>
    <mergeCell ref="B320:B321"/>
    <mergeCell ref="C320:D320"/>
    <mergeCell ref="E320:F320"/>
    <mergeCell ref="G320:G321"/>
    <mergeCell ref="A309:A310"/>
    <mergeCell ref="B309:B310"/>
    <mergeCell ref="C309:D309"/>
    <mergeCell ref="E309:F309"/>
    <mergeCell ref="G309:G310"/>
    <mergeCell ref="A296:A297"/>
    <mergeCell ref="B296:B297"/>
    <mergeCell ref="C296:D296"/>
    <mergeCell ref="E296:F296"/>
    <mergeCell ref="G296:G297"/>
    <mergeCell ref="G286:G287"/>
    <mergeCell ref="B230:K230"/>
    <mergeCell ref="A264:A265"/>
    <mergeCell ref="B264:B265"/>
    <mergeCell ref="C264:D264"/>
    <mergeCell ref="E264:F264"/>
    <mergeCell ref="G264:G265"/>
    <mergeCell ref="I253:L253"/>
    <mergeCell ref="I242:L242"/>
    <mergeCell ref="A199:A200"/>
    <mergeCell ref="B199:B200"/>
    <mergeCell ref="C199:D199"/>
    <mergeCell ref="E199:F199"/>
    <mergeCell ref="G199:G200"/>
    <mergeCell ref="B358:K358"/>
    <mergeCell ref="B424:K424"/>
    <mergeCell ref="B430:K430"/>
    <mergeCell ref="A554:A555"/>
    <mergeCell ref="B554:B555"/>
    <mergeCell ref="C554:D554"/>
    <mergeCell ref="E554:F554"/>
    <mergeCell ref="G554:G555"/>
    <mergeCell ref="A530:A531"/>
    <mergeCell ref="B530:B531"/>
    <mergeCell ref="C530:D530"/>
    <mergeCell ref="E530:F530"/>
    <mergeCell ref="G530:G531"/>
    <mergeCell ref="B545:K545"/>
    <mergeCell ref="A482:A483"/>
    <mergeCell ref="B482:B483"/>
    <mergeCell ref="C482:D482"/>
    <mergeCell ref="E482:F482"/>
    <mergeCell ref="G482:G483"/>
    <mergeCell ref="A353:A354"/>
    <mergeCell ref="B353:B354"/>
    <mergeCell ref="C353:D353"/>
    <mergeCell ref="E353:F353"/>
    <mergeCell ref="G353:G354"/>
    <mergeCell ref="A220:A221"/>
    <mergeCell ref="B220:B221"/>
    <mergeCell ref="C220:D220"/>
    <mergeCell ref="E220:F220"/>
    <mergeCell ref="G220:G221"/>
    <mergeCell ref="A253:A254"/>
    <mergeCell ref="B253:B254"/>
    <mergeCell ref="C253:D253"/>
    <mergeCell ref="E253:F253"/>
    <mergeCell ref="G253:G254"/>
    <mergeCell ref="A242:A243"/>
    <mergeCell ref="B242:B243"/>
    <mergeCell ref="C242:D242"/>
    <mergeCell ref="E242:F242"/>
    <mergeCell ref="G242:G243"/>
    <mergeCell ref="A286:A287"/>
    <mergeCell ref="B286:B287"/>
    <mergeCell ref="C286:D286"/>
    <mergeCell ref="E286:F286"/>
    <mergeCell ref="B17:K17"/>
    <mergeCell ref="A30:A31"/>
    <mergeCell ref="B30:B31"/>
    <mergeCell ref="C30:D30"/>
    <mergeCell ref="E30:F30"/>
    <mergeCell ref="G30:G31"/>
    <mergeCell ref="I30:L30"/>
    <mergeCell ref="B36:K36"/>
    <mergeCell ref="A642:A643"/>
    <mergeCell ref="B642:B643"/>
    <mergeCell ref="C642:D642"/>
    <mergeCell ref="E642:F642"/>
    <mergeCell ref="G642:G643"/>
    <mergeCell ref="B147:K147"/>
    <mergeCell ref="B188:K188"/>
    <mergeCell ref="B431:K431"/>
    <mergeCell ref="A46:A47"/>
    <mergeCell ref="A183:A184"/>
    <mergeCell ref="B183:B184"/>
    <mergeCell ref="C183:D183"/>
    <mergeCell ref="E183:F183"/>
    <mergeCell ref="G183:G184"/>
    <mergeCell ref="A627:A628"/>
    <mergeCell ref="B627:B628"/>
  </mergeCells>
  <pageMargins left="0.19685039370078741" right="0.19685039370078741" top="0.19685039370078741" bottom="0.19685039370078741" header="0.31496062992125984" footer="0.31496062992125984"/>
  <pageSetup paperSize="9" scale="85"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E206-FFDC-4A2F-BB32-506EE7BFEAF2}">
  <sheetPr>
    <tabColor rgb="FF385623"/>
  </sheetPr>
  <dimension ref="A1:F38"/>
  <sheetViews>
    <sheetView topLeftCell="C10" workbookViewId="0">
      <selection activeCell="C11" sqref="C11"/>
    </sheetView>
  </sheetViews>
  <sheetFormatPr defaultRowHeight="15"/>
  <cols>
    <col min="1" max="1" width="31.42578125" customWidth="1"/>
    <col min="2" max="2" width="66.140625" customWidth="1"/>
    <col min="3" max="3" width="39.140625" customWidth="1"/>
    <col min="4" max="4" width="66.140625" customWidth="1"/>
    <col min="5" max="5" width="7.7109375" customWidth="1"/>
    <col min="6" max="6" width="66.28515625" customWidth="1"/>
  </cols>
  <sheetData>
    <row r="1" spans="1:6">
      <c r="A1" s="1170" t="s">
        <v>1417</v>
      </c>
      <c r="B1" s="1170" t="s">
        <v>1418</v>
      </c>
      <c r="C1" s="1170" t="s">
        <v>1419</v>
      </c>
      <c r="D1" s="111"/>
      <c r="E1" s="1171" t="s">
        <v>23</v>
      </c>
      <c r="F1" s="1172" t="s">
        <v>580</v>
      </c>
    </row>
    <row r="2" spans="1:6">
      <c r="A2" s="1170"/>
      <c r="B2" s="1170"/>
      <c r="C2" s="1170"/>
      <c r="D2" s="111"/>
      <c r="E2" s="1171"/>
      <c r="F2" s="1172"/>
    </row>
    <row r="3" spans="1:6" ht="45">
      <c r="A3" s="103" t="s">
        <v>1420</v>
      </c>
      <c r="B3" s="104" t="s">
        <v>1421</v>
      </c>
      <c r="C3" s="112" t="s">
        <v>70</v>
      </c>
      <c r="D3" s="112" t="s">
        <v>572</v>
      </c>
      <c r="E3" s="106">
        <v>0.05</v>
      </c>
      <c r="F3" s="104" t="s">
        <v>1422</v>
      </c>
    </row>
    <row r="4" spans="1:6" s="107" customFormat="1" ht="30">
      <c r="B4" s="104" t="s">
        <v>1423</v>
      </c>
      <c r="C4" s="104"/>
      <c r="D4" s="112" t="s">
        <v>600</v>
      </c>
      <c r="E4" s="106">
        <v>0.05</v>
      </c>
      <c r="F4" s="104" t="s">
        <v>1424</v>
      </c>
    </row>
    <row r="5" spans="1:6" s="107" customFormat="1" ht="35.450000000000003" customHeight="1">
      <c r="A5" s="104" t="s">
        <v>1425</v>
      </c>
      <c r="B5" s="104" t="s">
        <v>1426</v>
      </c>
      <c r="C5" s="112" t="s">
        <v>606</v>
      </c>
      <c r="D5" s="112" t="s">
        <v>607</v>
      </c>
      <c r="E5" s="106">
        <v>0.05</v>
      </c>
      <c r="F5" s="104" t="s">
        <v>1427</v>
      </c>
    </row>
    <row r="6" spans="1:6" s="107" customFormat="1" ht="35.450000000000003" customHeight="1">
      <c r="B6" s="104" t="s">
        <v>1428</v>
      </c>
      <c r="C6" s="104"/>
      <c r="D6" s="112" t="s">
        <v>612</v>
      </c>
      <c r="E6" s="106">
        <v>0.05</v>
      </c>
      <c r="F6" s="104" t="s">
        <v>1429</v>
      </c>
    </row>
    <row r="7" spans="1:6" ht="39" customHeight="1">
      <c r="B7" s="104" t="s">
        <v>1430</v>
      </c>
      <c r="C7" s="104"/>
      <c r="D7" s="112" t="s">
        <v>617</v>
      </c>
      <c r="E7" s="106">
        <v>0.05</v>
      </c>
      <c r="F7" s="104" t="s">
        <v>1431</v>
      </c>
    </row>
    <row r="8" spans="1:6" ht="33.950000000000003" customHeight="1">
      <c r="A8" s="104" t="s">
        <v>1432</v>
      </c>
      <c r="B8" s="104" t="s">
        <v>1433</v>
      </c>
      <c r="C8" s="112" t="s">
        <v>150</v>
      </c>
      <c r="D8" s="112" t="s">
        <v>151</v>
      </c>
      <c r="E8" s="106">
        <v>0.03</v>
      </c>
      <c r="F8" s="104" t="s">
        <v>1434</v>
      </c>
    </row>
    <row r="9" spans="1:6" ht="30">
      <c r="B9" s="104" t="s">
        <v>170</v>
      </c>
      <c r="C9" s="104"/>
      <c r="D9" s="104" t="s">
        <v>170</v>
      </c>
      <c r="E9" s="106">
        <v>0.03</v>
      </c>
      <c r="F9" s="104" t="s">
        <v>1435</v>
      </c>
    </row>
    <row r="10" spans="1:6" s="107" customFormat="1" ht="60">
      <c r="B10" s="104" t="s">
        <v>1436</v>
      </c>
      <c r="C10" s="104"/>
      <c r="D10" s="112" t="s">
        <v>178</v>
      </c>
      <c r="E10" s="106">
        <v>0.04</v>
      </c>
      <c r="F10" s="104" t="s">
        <v>1437</v>
      </c>
    </row>
    <row r="11" spans="1:6" ht="210">
      <c r="A11" s="104" t="s">
        <v>1438</v>
      </c>
      <c r="B11" s="104" t="s">
        <v>187</v>
      </c>
      <c r="C11" s="112" t="s">
        <v>1164</v>
      </c>
      <c r="D11" s="104"/>
      <c r="E11" s="106">
        <v>0.01</v>
      </c>
      <c r="F11" s="102" t="s">
        <v>1439</v>
      </c>
    </row>
    <row r="12" spans="1:6" ht="195">
      <c r="A12" s="107"/>
      <c r="B12" s="104" t="s">
        <v>196</v>
      </c>
      <c r="C12" s="104"/>
      <c r="D12" s="104"/>
      <c r="E12" s="106">
        <v>0.01</v>
      </c>
      <c r="F12" s="104" t="s">
        <v>1440</v>
      </c>
    </row>
    <row r="13" spans="1:6" s="107" customFormat="1" ht="105">
      <c r="B13" s="104" t="s">
        <v>1441</v>
      </c>
      <c r="C13" s="104"/>
      <c r="D13" s="104"/>
      <c r="E13" s="106">
        <v>0.01</v>
      </c>
      <c r="F13" s="104" t="s">
        <v>1442</v>
      </c>
    </row>
    <row r="14" spans="1:6" s="107" customFormat="1" ht="60">
      <c r="B14" s="104" t="s">
        <v>212</v>
      </c>
      <c r="C14" s="104"/>
      <c r="D14" s="104"/>
      <c r="E14" s="106">
        <v>0.01</v>
      </c>
      <c r="F14" s="104" t="s">
        <v>1443</v>
      </c>
    </row>
    <row r="15" spans="1:6" s="107" customFormat="1" ht="270">
      <c r="A15" s="109" t="s">
        <v>1444</v>
      </c>
      <c r="B15" s="104" t="s">
        <v>1445</v>
      </c>
      <c r="C15" s="104"/>
      <c r="D15" s="104"/>
      <c r="E15" s="106">
        <v>0.02</v>
      </c>
      <c r="F15" s="104" t="s">
        <v>1446</v>
      </c>
    </row>
    <row r="16" spans="1:6" s="107" customFormat="1" ht="60">
      <c r="A16" s="104" t="s">
        <v>1447</v>
      </c>
      <c r="B16" s="104" t="s">
        <v>1448</v>
      </c>
      <c r="C16" s="104"/>
      <c r="D16" s="104"/>
      <c r="E16" s="108">
        <v>2.5000000000000001E-3</v>
      </c>
      <c r="F16" s="104" t="s">
        <v>1449</v>
      </c>
    </row>
    <row r="17" spans="1:6" s="107" customFormat="1" ht="60">
      <c r="B17" s="104" t="s">
        <v>1450</v>
      </c>
      <c r="C17" s="104"/>
      <c r="D17" s="104"/>
      <c r="E17" s="108">
        <v>2.5000000000000001E-3</v>
      </c>
      <c r="F17" s="104" t="s">
        <v>1451</v>
      </c>
    </row>
    <row r="18" spans="1:6" ht="45">
      <c r="B18" s="104" t="s">
        <v>1452</v>
      </c>
      <c r="C18" s="104"/>
      <c r="D18" s="104"/>
      <c r="E18" s="108">
        <v>2.5000000000000001E-3</v>
      </c>
    </row>
    <row r="19" spans="1:6" ht="30">
      <c r="B19" s="104" t="s">
        <v>1453</v>
      </c>
      <c r="C19" s="104"/>
      <c r="D19" s="104"/>
      <c r="E19" s="108">
        <v>2.5000000000000001E-3</v>
      </c>
    </row>
    <row r="20" spans="1:6" ht="45">
      <c r="B20" s="104" t="s">
        <v>1454</v>
      </c>
      <c r="C20" s="104"/>
      <c r="D20" s="104"/>
      <c r="E20" s="108">
        <v>2.5000000000000001E-3</v>
      </c>
      <c r="F20" s="104" t="s">
        <v>1455</v>
      </c>
    </row>
    <row r="21" spans="1:6" ht="30">
      <c r="B21" s="104" t="s">
        <v>1456</v>
      </c>
      <c r="C21" s="104"/>
      <c r="D21" s="104"/>
      <c r="E21" s="108">
        <v>2.5000000000000001E-3</v>
      </c>
      <c r="F21" s="104" t="s">
        <v>1457</v>
      </c>
    </row>
    <row r="22" spans="1:6" ht="30">
      <c r="B22" s="104" t="s">
        <v>1458</v>
      </c>
      <c r="C22" s="104"/>
      <c r="D22" s="104"/>
      <c r="E22" s="108">
        <v>2.5000000000000001E-3</v>
      </c>
      <c r="F22" s="104" t="s">
        <v>1459</v>
      </c>
    </row>
    <row r="23" spans="1:6">
      <c r="B23" s="104" t="s">
        <v>1460</v>
      </c>
      <c r="C23" s="104"/>
      <c r="D23" s="104"/>
      <c r="E23" s="108">
        <v>2.5000000000000001E-3</v>
      </c>
      <c r="F23" s="104" t="s">
        <v>1461</v>
      </c>
    </row>
    <row r="24" spans="1:6" s="107" customFormat="1" ht="45">
      <c r="A24" s="104" t="s">
        <v>1462</v>
      </c>
      <c r="B24" s="104" t="s">
        <v>1463</v>
      </c>
      <c r="C24" s="104"/>
      <c r="D24" s="104"/>
      <c r="E24" s="108">
        <v>5.0000000000000001E-3</v>
      </c>
      <c r="F24" s="104" t="s">
        <v>1464</v>
      </c>
    </row>
    <row r="25" spans="1:6" ht="30">
      <c r="B25" s="104" t="s">
        <v>1465</v>
      </c>
      <c r="C25" s="104"/>
      <c r="D25" s="104"/>
      <c r="E25" s="108">
        <v>5.0000000000000001E-3</v>
      </c>
      <c r="F25" s="104" t="s">
        <v>1466</v>
      </c>
    </row>
    <row r="26" spans="1:6" ht="45">
      <c r="B26" s="104" t="s">
        <v>1467</v>
      </c>
      <c r="C26" s="104"/>
      <c r="D26" s="104"/>
      <c r="E26" s="108">
        <v>5.0000000000000001E-3</v>
      </c>
      <c r="F26" s="102" t="s">
        <v>1468</v>
      </c>
    </row>
    <row r="27" spans="1:6" ht="30">
      <c r="B27" s="104" t="s">
        <v>1469</v>
      </c>
      <c r="C27" s="104"/>
      <c r="D27" s="104"/>
      <c r="E27" s="108">
        <v>5.0000000000000001E-3</v>
      </c>
      <c r="F27" s="104" t="s">
        <v>1470</v>
      </c>
    </row>
    <row r="28" spans="1:6" s="107" customFormat="1">
      <c r="A28" s="104" t="s">
        <v>1471</v>
      </c>
      <c r="B28" s="104" t="s">
        <v>299</v>
      </c>
      <c r="C28" s="104"/>
      <c r="D28" s="104"/>
      <c r="E28" s="106">
        <v>0.02</v>
      </c>
      <c r="F28" s="104" t="s">
        <v>1472</v>
      </c>
    </row>
    <row r="29" spans="1:6">
      <c r="B29" s="104" t="s">
        <v>1473</v>
      </c>
      <c r="C29" s="104"/>
      <c r="D29" s="104"/>
      <c r="E29" s="106">
        <v>0.01</v>
      </c>
      <c r="F29" s="104" t="s">
        <v>1474</v>
      </c>
    </row>
    <row r="30" spans="1:6" ht="75">
      <c r="B30" s="104" t="s">
        <v>315</v>
      </c>
      <c r="C30" s="104"/>
      <c r="D30" s="104"/>
      <c r="E30" s="106">
        <v>0.01</v>
      </c>
      <c r="F30" s="102" t="s">
        <v>1475</v>
      </c>
    </row>
    <row r="31" spans="1:6" s="107" customFormat="1" ht="30">
      <c r="B31" s="104" t="s">
        <v>1476</v>
      </c>
      <c r="C31" s="104"/>
      <c r="D31" s="104"/>
      <c r="E31" s="106">
        <v>0.01</v>
      </c>
      <c r="F31" s="104" t="s">
        <v>1477</v>
      </c>
    </row>
    <row r="32" spans="1:6" s="107" customFormat="1" ht="60">
      <c r="A32" s="104" t="s">
        <v>1478</v>
      </c>
      <c r="B32" s="104" t="s">
        <v>331</v>
      </c>
      <c r="C32" s="104"/>
      <c r="D32" s="104"/>
      <c r="E32" s="106">
        <v>0.02</v>
      </c>
      <c r="F32" s="104" t="s">
        <v>1479</v>
      </c>
    </row>
    <row r="33" spans="2:6" ht="60">
      <c r="B33" s="102" t="s">
        <v>1480</v>
      </c>
      <c r="C33" s="102"/>
      <c r="D33" s="102"/>
      <c r="E33" s="106">
        <v>0.02</v>
      </c>
      <c r="F33" s="104" t="s">
        <v>1481</v>
      </c>
    </row>
    <row r="34" spans="2:6" s="107" customFormat="1" ht="45">
      <c r="B34" s="104" t="s">
        <v>351</v>
      </c>
      <c r="C34" s="104"/>
      <c r="D34" s="104"/>
      <c r="E34" s="106">
        <v>0.02</v>
      </c>
      <c r="F34" s="104" t="s">
        <v>1482</v>
      </c>
    </row>
    <row r="35" spans="2:6" s="107" customFormat="1" ht="45">
      <c r="B35" s="104" t="s">
        <v>359</v>
      </c>
      <c r="C35" s="104"/>
      <c r="D35" s="104"/>
      <c r="E35" s="106">
        <v>0.02</v>
      </c>
      <c r="F35" s="104" t="s">
        <v>1483</v>
      </c>
    </row>
    <row r="36" spans="2:6" s="107" customFormat="1" ht="60">
      <c r="B36" s="104" t="s">
        <v>367</v>
      </c>
      <c r="C36" s="104"/>
      <c r="D36" s="104"/>
      <c r="E36" s="106">
        <v>0.02</v>
      </c>
      <c r="F36" s="104" t="s">
        <v>1484</v>
      </c>
    </row>
    <row r="37" spans="2:6">
      <c r="E37" s="105"/>
    </row>
    <row r="38" spans="2:6">
      <c r="E38" s="105">
        <f>SUM(E3:E36)</f>
        <v>0.6000000000000002</v>
      </c>
    </row>
  </sheetData>
  <mergeCells count="5">
    <mergeCell ref="A1:A2"/>
    <mergeCell ref="B1:B2"/>
    <mergeCell ref="E1:E2"/>
    <mergeCell ref="F1:F2"/>
    <mergeCell ref="C1: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B7300-C218-4A32-A2FB-E271B1412761}">
  <dimension ref="A1:D6"/>
  <sheetViews>
    <sheetView workbookViewId="0">
      <selection activeCell="C19" sqref="C19"/>
    </sheetView>
  </sheetViews>
  <sheetFormatPr defaultRowHeight="15"/>
  <cols>
    <col min="1" max="1" width="28.5703125" customWidth="1"/>
    <col min="2" max="2" width="22.85546875" customWidth="1"/>
    <col min="3" max="3" width="30.140625" customWidth="1"/>
  </cols>
  <sheetData>
    <row r="1" spans="1:4">
      <c r="A1" s="83" t="s">
        <v>1485</v>
      </c>
      <c r="B1" s="83" t="s">
        <v>1486</v>
      </c>
      <c r="C1" s="83" t="s">
        <v>1487</v>
      </c>
      <c r="D1" s="83"/>
    </row>
    <row r="2" spans="1:4" ht="58.5">
      <c r="A2" s="81" t="s">
        <v>71</v>
      </c>
      <c r="B2" s="110" t="s">
        <v>72</v>
      </c>
      <c r="C2" s="82" t="s">
        <v>1488</v>
      </c>
    </row>
    <row r="3" spans="1:4" ht="44.25">
      <c r="A3" s="81" t="s">
        <v>83</v>
      </c>
      <c r="B3" s="110" t="s">
        <v>84</v>
      </c>
      <c r="C3" s="82" t="s">
        <v>1489</v>
      </c>
    </row>
    <row r="4" spans="1:4" ht="58.5">
      <c r="A4" s="81" t="s">
        <v>91</v>
      </c>
      <c r="B4" s="110" t="s">
        <v>49</v>
      </c>
      <c r="C4" s="82" t="s">
        <v>1490</v>
      </c>
    </row>
    <row r="5" spans="1:4" ht="30">
      <c r="A5" s="81" t="s">
        <v>98</v>
      </c>
      <c r="B5" s="81" t="s">
        <v>99</v>
      </c>
      <c r="C5" s="82" t="s">
        <v>1491</v>
      </c>
    </row>
    <row r="6" spans="1:4" ht="30">
      <c r="A6" s="81" t="s">
        <v>44</v>
      </c>
      <c r="B6" s="110" t="s">
        <v>110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E5B2F604C44B46A7E79383DC4F853D" ma:contentTypeVersion="6" ma:contentTypeDescription="Create a new document." ma:contentTypeScope="" ma:versionID="aefc2c2447c28f443cbe45fc989bcdc2">
  <xsd:schema xmlns:xsd="http://www.w3.org/2001/XMLSchema" xmlns:xs="http://www.w3.org/2001/XMLSchema" xmlns:p="http://schemas.microsoft.com/office/2006/metadata/properties" xmlns:ns2="c839aad3-d991-4a4a-8f60-2acd66f33d54" xmlns:ns3="9707a18e-1410-46a6-a0f0-93cd51c97e5d" targetNamespace="http://schemas.microsoft.com/office/2006/metadata/properties" ma:root="true" ma:fieldsID="f7e58a4b8258cadb2495d9b7720183ef" ns2:_="" ns3:_="">
    <xsd:import namespace="c839aad3-d991-4a4a-8f60-2acd66f33d54"/>
    <xsd:import namespace="9707a18e-1410-46a6-a0f0-93cd51c97e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9aad3-d991-4a4a-8f60-2acd66f33d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07a18e-1410-46a6-a0f0-93cd51c97e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2AEA42-9C24-4150-BD4A-104F73B1054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7D9DC96-982B-477A-855C-49328FE323C0}">
  <ds:schemaRefs>
    <ds:schemaRef ds:uri="http://schemas.microsoft.com/sharepoint/v3/contenttype/forms"/>
  </ds:schemaRefs>
</ds:datastoreItem>
</file>

<file path=customXml/itemProps3.xml><?xml version="1.0" encoding="utf-8"?>
<ds:datastoreItem xmlns:ds="http://schemas.openxmlformats.org/officeDocument/2006/customXml" ds:itemID="{96677D67-F900-4FC6-8880-37CEEA893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9aad3-d991-4a4a-8f60-2acd66f33d54"/>
    <ds:schemaRef ds:uri="9707a18e-1410-46a6-a0f0-93cd51c97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PART I</vt:lpstr>
      <vt:lpstr>PART II</vt:lpstr>
      <vt:lpstr>PART III</vt:lpstr>
      <vt:lpstr>PART IV</vt:lpstr>
      <vt:lpstr>OPCR MATRIX </vt:lpstr>
      <vt:lpstr>SCHOOL WFP 2025 per KRA</vt:lpstr>
      <vt:lpstr>OPCRF by KRA</vt:lpstr>
      <vt:lpstr>Sheet1</vt:lpstr>
      <vt:lpstr>'PART I'!Print_Area</vt:lpstr>
      <vt:lpstr>'PART II'!Print_Area</vt:lpstr>
      <vt:lpstr>'PART III'!Print_Area</vt:lpstr>
      <vt:lpstr>'PART IV'!Print_Area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Bianca Bilag;Cecille Anyayahan</dc:creator>
  <cp:keywords/>
  <dc:description/>
  <cp:lastModifiedBy>Merlina Cruz</cp:lastModifiedBy>
  <cp:revision/>
  <dcterms:created xsi:type="dcterms:W3CDTF">2019-07-26T00:58:47Z</dcterms:created>
  <dcterms:modified xsi:type="dcterms:W3CDTF">2025-01-20T06:35:59Z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0x01010057E5B2F604C44B46A7E79383DC4F853D</vt:lpwstr>
  </property>
  <property fmtid="{D5CDD505-2E9C-101B-9397-08002B2CF9AE}" pid="3" name="MediaServiceImageTags">
    <vt:lpwstr/>
  </property>
</Properties>
</file>